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Project" sheetId="2" state="visible" r:id="rId2"/>
    <sheet xmlns:r="http://schemas.openxmlformats.org/officeDocument/2006/relationships" name="Register" sheetId="3" state="visible" r:id="rId3"/>
    <sheet xmlns:r="http://schemas.openxmlformats.org/officeDocument/2006/relationships" name="Notice log" sheetId="4" state="visible" r:id="rId4"/>
    <sheet xmlns:r="http://schemas.openxmlformats.org/officeDocument/2006/relationships" name="Watch list" sheetId="5" state="visible" r:id="rId5"/>
  </sheets>
  <definedNames>
    <definedName name="_xlnm.Print_Titles" localSheetId="1">'Project'!$5:$5</definedName>
    <definedName name="_xlnm._FilterDatabase" localSheetId="2" hidden="1">'Register'!$A$5:$AA$65</definedName>
    <definedName name="_xlnm.Print_Titles" localSheetId="2">'Register'!$5:$5</definedName>
    <definedName name="_xlnm.Print_Titles" localSheetId="3">'Notice log'!$5:$5</definedName>
    <definedName name="_xlnm.Print_Titles" localSheetId="4">'Watch list'!$5:$5</definedName>
  </definedNames>
  <calcPr calcId="124519" fullCalcOnLoad="1"/>
</workbook>
</file>

<file path=xl/styles.xml><?xml version="1.0" encoding="utf-8"?>
<styleSheet xmlns="http://schemas.openxmlformats.org/spreadsheetml/2006/main">
  <numFmts count="2">
    <numFmt numFmtId="164" formatCode="yyyy-mm-dd"/>
    <numFmt numFmtId="165" formatCode="DD MMM YYYY"/>
  </numFmts>
  <fonts count="9">
    <font>
      <name val="Calibri"/>
      <family val="2"/>
      <color theme="1"/>
      <sz val="11"/>
      <scheme val="minor"/>
    </font>
    <font>
      <color rgb="0064748B"/>
      <sz val="9"/>
    </font>
    <font>
      <b val="1"/>
      <color rgb="00FFFFFF"/>
      <sz val="14"/>
    </font>
    <font>
      <i val="1"/>
      <color rgb="00FFFFFF"/>
      <sz val="9"/>
    </font>
    <font>
      <b val="1"/>
      <color rgb="000E2A47"/>
      <sz val="11"/>
    </font>
    <font>
      <sz val="10"/>
    </font>
    <font>
      <b val="1"/>
      <color rgb="00FFFFFF"/>
      <sz val="10"/>
    </font>
    <font>
      <b val="1"/>
      <color rgb="000E2A47"/>
      <sz val="10"/>
    </font>
    <font>
      <i val="1"/>
      <color rgb="0064748B"/>
      <sz val="9"/>
    </font>
  </fonts>
  <fills count="7">
    <fill>
      <patternFill/>
    </fill>
    <fill>
      <patternFill patternType="gray125"/>
    </fill>
    <fill>
      <patternFill patternType="solid">
        <fgColor rgb="000E2A47"/>
      </patternFill>
    </fill>
    <fill>
      <patternFill patternType="solid">
        <fgColor rgb="00143A61"/>
      </patternFill>
    </fill>
    <fill>
      <patternFill patternType="solid">
        <fgColor rgb="00EEF6FF"/>
      </patternFill>
    </fill>
    <fill>
      <patternFill patternType="solid">
        <fgColor rgb="00FFF4EC"/>
      </patternFill>
    </fill>
    <fill>
      <patternFill patternType="solid">
        <fgColor rgb="00F6F8FB"/>
      </patternFill>
    </fill>
  </fills>
  <borders count="4">
    <border>
      <left/>
      <right/>
      <top/>
      <bottom/>
      <diagonal/>
    </border>
    <border>
      <top style="thick">
        <color rgb="00E8772E"/>
      </top>
    </border>
    <border>
      <left/>
      <right/>
      <top style="thick">
        <color rgb="00E8772E"/>
      </top>
      <bottom/>
      <diagonal/>
    </border>
    <border>
      <left style="thin">
        <color rgb="00D5DCE4"/>
      </left>
      <right style="thin">
        <color rgb="00D5DCE4"/>
      </right>
      <top style="thin">
        <color rgb="00D5DCE4"/>
      </top>
      <bottom style="thin">
        <color rgb="00D5DCE4"/>
      </bottom>
    </border>
  </borders>
  <cellStyleXfs count="1">
    <xf numFmtId="0" fontId="0" fillId="0" borderId="0"/>
  </cellStyleXfs>
  <cellXfs count="23">
    <xf numFmtId="0" fontId="0" fillId="0" borderId="0" pivotButton="0" quotePrefix="0" xfId="0"/>
    <xf numFmtId="0" fontId="1" fillId="0" borderId="0" applyAlignment="1" pivotButton="0" quotePrefix="0" xfId="0">
      <alignment horizontal="right" vertical="center"/>
    </xf>
    <xf numFmtId="0" fontId="2" fillId="2" borderId="1" applyAlignment="1" pivotButton="0" quotePrefix="0" xfId="0">
      <alignment vertical="center" wrapText="1" indent="1"/>
    </xf>
    <xf numFmtId="0" fontId="3" fillId="3" borderId="0" applyAlignment="1" pivotButton="0" quotePrefix="0" xfId="0">
      <alignment vertical="center" wrapText="1" indent="1"/>
    </xf>
    <xf numFmtId="0" fontId="4" fillId="0" borderId="0" applyAlignment="1" pivotButton="0" quotePrefix="0" xfId="0">
      <alignment vertical="top" wrapText="1"/>
    </xf>
    <xf numFmtId="0" fontId="5" fillId="0" borderId="0" applyAlignment="1" pivotButton="0" quotePrefix="0" xfId="0">
      <alignment vertical="top" wrapText="1"/>
    </xf>
    <xf numFmtId="0" fontId="0" fillId="0" borderId="2" pivotButton="0" quotePrefix="0" xfId="0"/>
    <xf numFmtId="0" fontId="6" fillId="3" borderId="3" applyAlignment="1" pivotButton="0" quotePrefix="0" xfId="0">
      <alignment horizontal="center" vertical="center" wrapText="1"/>
    </xf>
    <xf numFmtId="0" fontId="7" fillId="0" borderId="3" applyAlignment="1" pivotButton="0" quotePrefix="0" xfId="0">
      <alignment vertical="center" wrapText="1"/>
    </xf>
    <xf numFmtId="0" fontId="0" fillId="4" borderId="3" applyAlignment="1" pivotButton="0" quotePrefix="0" xfId="0">
      <alignment vertical="center" wrapText="1"/>
    </xf>
    <xf numFmtId="0" fontId="8" fillId="0" borderId="3" applyAlignment="1" pivotButton="0" quotePrefix="0" xfId="0">
      <alignment vertical="center" wrapText="1"/>
    </xf>
    <xf numFmtId="0" fontId="1" fillId="0" borderId="3" applyAlignment="1" pivotButton="0" quotePrefix="0" xfId="0">
      <alignment vertical="center" wrapText="1"/>
    </xf>
    <xf numFmtId="0" fontId="0" fillId="5" borderId="3" applyAlignment="1" pivotButton="0" quotePrefix="0" xfId="0">
      <alignment vertical="center" wrapText="1"/>
    </xf>
    <xf numFmtId="165" fontId="0" fillId="4" borderId="3" applyAlignment="1" pivotButton="0" quotePrefix="0" xfId="0">
      <alignment vertical="center" wrapText="1"/>
    </xf>
    <xf numFmtId="165" fontId="0" fillId="5" borderId="3" applyAlignment="1" pivotButton="0" quotePrefix="0" xfId="0">
      <alignment vertical="center" wrapText="1"/>
    </xf>
    <xf numFmtId="0" fontId="5" fillId="6" borderId="3" applyAlignment="1" pivotButton="0" quotePrefix="0" xfId="0">
      <alignment vertical="top" wrapText="1"/>
    </xf>
    <xf numFmtId="0" fontId="5" fillId="5" borderId="3" applyAlignment="1" pivotButton="0" quotePrefix="0" xfId="0">
      <alignment vertical="top" wrapText="1"/>
    </xf>
    <xf numFmtId="165" fontId="5" fillId="5" borderId="3" applyAlignment="1" pivotButton="0" quotePrefix="0" xfId="0">
      <alignment vertical="top" wrapText="1"/>
    </xf>
    <xf numFmtId="0" fontId="5" fillId="4" borderId="3" applyAlignment="1" pivotButton="0" quotePrefix="0" xfId="0">
      <alignment vertical="top" wrapText="1"/>
    </xf>
    <xf numFmtId="1" fontId="5" fillId="6" borderId="3" applyAlignment="1" pivotButton="0" quotePrefix="0" xfId="0">
      <alignment vertical="top" wrapText="1"/>
    </xf>
    <xf numFmtId="165" fontId="5" fillId="4" borderId="3" applyAlignment="1" pivotButton="0" quotePrefix="0" xfId="0">
      <alignment vertical="top" wrapText="1"/>
    </xf>
    <xf numFmtId="0" fontId="8" fillId="0" borderId="0" applyAlignment="1" pivotButton="0" quotePrefix="0" xfId="0">
      <alignment vertical="center" wrapText="1"/>
    </xf>
    <xf numFmtId="165" fontId="5" fillId="6" borderId="3" applyAlignment="1" pivotButton="0" quotePrefix="0" xfId="0">
      <alignment vertical="top" wrapText="1"/>
    </xf>
  </cellXfs>
  <cellStyles count="1">
    <cellStyle name="Normal" xfId="0" builtinId="0" hidden="0"/>
  </cellStyles>
  <dxfs count="3">
    <dxf>
      <fill>
        <patternFill patternType="solid">
          <fgColor rgb="00FDE7D6"/>
        </patternFill>
      </fill>
    </dxf>
    <dxf>
      <fill>
        <patternFill patternType="solid">
          <fgColor rgb="00E7F5F2"/>
        </patternFill>
      </fill>
    </dxf>
    <dxf>
      <font>
        <b val="1"/>
        <color rgb="007A4B00"/>
      </font>
      <fill>
        <patternFill patternType="solid">
          <fgColor rgb="00FFE08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drawing1.xml><?xml version="1.0" encoding="utf-8"?>
<wsDr xmlns="http://schemas.openxmlformats.org/drawingml/2006/spreadsheetDrawing">
  <oneCellAnchor>
    <from>
      <col>0</col>
      <colOff>0</colOff>
      <row>0</row>
      <rowOff>0</rowOff>
    </from>
    <ext cx="1447800"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1447800"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1447800"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0</colOff>
      <row>0</row>
      <rowOff>0</rowOff>
    </from>
    <ext cx="1447800"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0</col>
      <colOff>0</colOff>
      <row>0</row>
      <rowOff>0</rowOff>
    </from>
    <ext cx="1447800"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_rels/sheet5.xml.rels><Relationships xmlns="http://schemas.openxmlformats.org/package/2006/relationships"><Relationship Type="http://schemas.openxmlformats.org/officeDocument/2006/relationships/drawing" Target="/xl/drawings/drawing5.xml" Id="rId1"/></Relationships>
</file>

<file path=xl/worksheets/sheet1.xml><?xml version="1.0" encoding="utf-8"?>
<worksheet xmlns="http://schemas.openxmlformats.org/spreadsheetml/2006/main">
  <sheetPr>
    <outlinePr summaryBelow="1" summaryRight="1"/>
    <pageSetUpPr fitToPage="0"/>
  </sheetPr>
  <dimension ref="A1:A43"/>
  <sheetViews>
    <sheetView showGridLines="0" workbookViewId="0">
      <selection activeCell="A1" sqref="A1"/>
    </sheetView>
  </sheetViews>
  <sheetFormatPr baseColWidth="8" defaultRowHeight="15"/>
  <cols>
    <col width="100" customWidth="1" min="1" max="1"/>
  </cols>
  <sheetData>
    <row r="1" ht="30" customHeight="1">
      <c r="A1" s="1" t="inlineStr">
        <is>
          <t>TPL-CON-RCR  |  project2-me.com</t>
        </is>
      </c>
    </row>
    <row r="2" ht="26" customHeight="1">
      <c r="A2" s="2" t="inlineStr">
        <is>
          <t>Newbuild Regulatory Change Register</t>
        </is>
      </c>
    </row>
    <row r="3" ht="30" customHeight="1">
      <c r="A3" s="3" t="inlineStr">
        <is>
          <t>Track which rules apply to a newbuild, which date triggers each one, how much schedule slip is left before a cut-off, and how each change is handled under the contract.</t>
        </is>
      </c>
    </row>
    <row r="5">
      <c r="A5" s="4" t="inlineStr">
        <is>
          <t>What this workbook does</t>
        </is>
      </c>
    </row>
    <row r="6" ht="45" customHeight="1">
      <c r="A6" s="5" t="inlineStr">
        <is>
          <t>Keeps one list of the statutory, class and regional requirements that may apply to a newbuild, with the date each one looks at (building contract, keel laying or similar stage, delivery, installation, or a three-date test).</t>
        </is>
      </c>
    </row>
    <row r="7" ht="30" customHeight="1">
      <c r="A7" s="5" t="inlineStr">
        <is>
          <t>Compares those cut-offs with the project's own dates and shows whether the rule applies and how many days the controlling date can still slip before the rule is triggered.</t>
        </is>
      </c>
    </row>
    <row r="8" ht="30" customHeight="1">
      <c r="A8" s="5" t="inlineStr">
        <is>
          <t>Records how each item is treated under the contract (baseline, change in rules, buyer's modification) and logs the notices exchanged when rules change after signing.</t>
        </is>
      </c>
    </row>
    <row r="9">
      <c r="A9" s="5" t="inlineStr"/>
    </row>
    <row r="10">
      <c r="A10" s="4" t="inlineStr">
        <is>
          <t>Sheets</t>
        </is>
      </c>
    </row>
    <row r="11" ht="30" customHeight="1">
      <c r="A11" s="5" t="inlineStr">
        <is>
          <t>Project: the vessel's key dates and parameters. Orange cells are inputs; blue cells hold the hypothetical example.</t>
        </is>
      </c>
    </row>
    <row r="12" ht="15" customHeight="1">
      <c r="A12" s="5" t="inlineStr">
        <is>
          <t>Register: one row per requirement. Orange cells are inputs, grey cells are calculated.</t>
        </is>
      </c>
    </row>
    <row r="13" ht="15" customHeight="1">
      <c r="A13" s="5" t="inlineStr">
        <is>
          <t>Notice log: change-in-rules notices, response due dates and agreed adjustments.</t>
        </is>
      </c>
    </row>
    <row r="14" ht="30" customHeight="1">
      <c r="A14" s="5" t="inlineStr">
        <is>
          <t>Watch list: items that are not adopted yet (draft IMO measures, legislative proposals) with the next decision point.</t>
        </is>
      </c>
    </row>
    <row r="15">
      <c r="A15" s="5" t="inlineStr"/>
    </row>
    <row r="16">
      <c r="A16" s="4" t="inlineStr">
        <is>
          <t>How to use</t>
        </is>
      </c>
    </row>
    <row r="17" ht="30" customHeight="1">
      <c r="A17" s="5" t="inlineStr">
        <is>
          <t>1. On Project, replace the example with your own dates. Use the forecast delivery date, not only the contractual one.</t>
        </is>
      </c>
    </row>
    <row r="18" ht="30" customHeight="1">
      <c r="A18" s="5" t="inlineStr">
        <is>
          <t>2. On Register, check the pre-filled rows, set 'In scope?' for your ship type, size and trading area, and add class, flag and owner-specific requirements.</t>
        </is>
      </c>
    </row>
    <row r="19" ht="30" customHeight="1">
      <c r="A19" s="5" t="inlineStr">
        <is>
          <t>3. For each row choose the trigger type and enter the cut-off date(s). For 'Installation', also enter your planned installation date (column M).</t>
        </is>
      </c>
    </row>
    <row r="20" ht="30" customHeight="1">
      <c r="A20" s="5" t="inlineStr">
        <is>
          <t>4. Read column N (applies?) and column O (slip margin). Rows within the warning margin set on Project turn amber.</t>
        </is>
      </c>
    </row>
    <row r="21" ht="30" customHeight="1">
      <c r="A21" s="5" t="inlineStr">
        <is>
          <t>5. Agree the contract treatment of every row that applies, and log any change-in-rules notice on Notice log.</t>
        </is>
      </c>
    </row>
    <row r="22" ht="30" customHeight="1">
      <c r="A22" s="5" t="inlineStr">
        <is>
          <t>6. Review the register at least at contract signing, before keel laying, at each IMO/class rule update and before delivery.</t>
        </is>
      </c>
    </row>
    <row r="23">
      <c r="A23" s="5" t="inlineStr"/>
    </row>
    <row r="24">
      <c r="A24" s="4" t="inlineStr">
        <is>
          <t>Trigger types</t>
        </is>
      </c>
    </row>
    <row r="25" ht="30" customHeight="1">
      <c r="A25" s="5" t="inlineStr">
        <is>
          <t>Contract date: the rule applies if the building contract is signed on or after the cut-off (typical for class rule editions; see IACS PR 29 for how the date is defined for series and options).</t>
        </is>
      </c>
    </row>
    <row r="26" ht="45" customHeight="1">
      <c r="A26" s="5" t="inlineStr">
        <is>
          <t>Keel laying: the rule applies to ships 'constructed' on or after the cut-off, i.e. keel laid or at a similar stage of construction (at least 50 tonnes or 1% of the estimated structural mass assembled, whichever is less).</t>
        </is>
      </c>
    </row>
    <row r="27" ht="15" customHeight="1">
      <c r="A27" s="5" t="inlineStr">
        <is>
          <t>Delivery: the rule applies if the ship is delivered on or after the cut-off.</t>
        </is>
      </c>
    </row>
    <row r="28" ht="30" customHeight="1">
      <c r="A28" s="5" t="inlineStr">
        <is>
          <t>Installation: the rule applies to equipment installed on or after the cut-off. Check the regulation's own definition of 'installed'.</t>
        </is>
      </c>
    </row>
    <row r="29" ht="45" customHeight="1">
      <c r="A29" s="5" t="inlineStr">
        <is>
          <t>Three-date test: applies if the building contract is placed on or after the first cut-off, OR (only where there is no building contract) the keel is laid on or after the second, OR delivery is on or after the third. Column O then shows the margin between the forecast delivery and the delivery cut-off.</t>
        </is>
      </c>
    </row>
    <row r="30" ht="30" customHeight="1">
      <c r="A30" s="5" t="inlineStr">
        <is>
          <t>All ships from date: operational rules that apply to every ship in scope from a date, whatever its build dates.</t>
        </is>
      </c>
    </row>
    <row r="31">
      <c r="A31" s="5" t="inlineStr"/>
    </row>
    <row r="32">
      <c r="A32" s="4" t="inlineStr">
        <is>
          <t>Status at contract signing (calculated)</t>
        </is>
      </c>
    </row>
    <row r="33" ht="45" customHeight="1">
      <c r="A33" s="5" t="inlineStr">
        <is>
          <t>In force: in force on the contract date. Adopted, not yet in force: adopted before signing, enters into force later. Adopted after signing: the usual candidate for a change-in-rules claim. How each status is treated depends on your contract wording.</t>
        </is>
      </c>
    </row>
    <row r="34">
      <c r="A34" s="5" t="inlineStr"/>
    </row>
    <row r="35">
      <c r="A35" s="4" t="inlineStr">
        <is>
          <t>Limitations you should know</t>
        </is>
      </c>
    </row>
    <row r="36" ht="45" customHeight="1">
      <c r="A36" s="5" t="inlineStr">
        <is>
          <t>The pre-filled rows were checked against the adopted IMO texts and the European Commission FAQ on 14 October 2026. Rules change; confirm each row against the current text and with the flag Administration and classification society.</t>
        </is>
      </c>
    </row>
    <row r="37" ht="30" customHeight="1">
      <c r="A37" s="5" t="inlineStr">
        <is>
          <t>The date logic is a simple comparison. It does not decide ship type, size or trading area (set 'In scope?'), unified interpretations, exemptions or equivalents.</t>
        </is>
      </c>
    </row>
    <row r="38" ht="30" customHeight="1">
      <c r="A38" s="5" t="inlineStr">
        <is>
          <t>This is a planning aid, not legal or regulatory advice. The contract wording decides who pays and whether time is extended.</t>
        </is>
      </c>
    </row>
    <row r="39">
      <c r="A39" s="5" t="inlineStr"/>
    </row>
    <row r="40">
      <c r="A40" s="4" t="inlineStr">
        <is>
          <t>Example data</t>
        </is>
      </c>
    </row>
    <row r="41" ht="45" customHeight="1">
      <c r="A41" s="5" t="inlineStr">
        <is>
          <t>Blue cells on Project, the blue 'In scope?' values and the planned installation date on Register describe a hypothetical bulk carrier of about 25,000 GT. They are not real project data. Replace them before use.</t>
        </is>
      </c>
    </row>
    <row r="42">
      <c r="A42" s="5" t="inlineStr"/>
    </row>
    <row r="43" ht="15" customHeight="1">
      <c r="A43" s="5" t="inlineStr">
        <is>
          <t>Companion article: project2-me.com/article/which-rules-apply-to-your-newbuild-regulatory-trigger-dates</t>
        </is>
      </c>
    </row>
  </sheetData>
  <mergeCells count="2">
    <mergeCell ref="A3"/>
    <mergeCell ref="A2"/>
  </mergeCells>
  <pageMargins left="0.75" right="0.75" top="1" bottom="1" header="0.5" footer="0.5"/>
  <pageSetup orientation="portrait" paperSize="9" scale="78" fitToHeight="0" fitToWidth="1"/>
  <headerFooter>
    <oddHeader/>
    <oddFooter>&amp;CTPL-CON-RCR  |  project2-me.com  |  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D21"/>
  <sheetViews>
    <sheetView workbookViewId="0">
      <pane ySplit="5" topLeftCell="A6" activePane="bottomLeft" state="frozen"/>
      <selection pane="bottomLeft" activeCell="A1" sqref="A1"/>
    </sheetView>
  </sheetViews>
  <sheetFormatPr baseColWidth="8" defaultRowHeight="15"/>
  <cols>
    <col width="46" customWidth="1" min="1" max="1"/>
    <col width="26" customWidth="1" min="2" max="2"/>
    <col width="16" customWidth="1" min="3" max="3"/>
    <col width="70" customWidth="1" min="4" max="4"/>
  </cols>
  <sheetData>
    <row r="1" ht="30" customHeight="1">
      <c r="D1" s="1" t="inlineStr">
        <is>
          <t>TPL-CON-RCR  |  project2-me.com</t>
        </is>
      </c>
    </row>
    <row r="2" ht="26" customHeight="1">
      <c r="A2" s="2" t="inlineStr">
        <is>
          <t>Project data</t>
        </is>
      </c>
      <c r="B2" s="6" t="n"/>
      <c r="C2" s="6" t="n"/>
      <c r="D2" s="6" t="n"/>
    </row>
    <row r="3" ht="30" customHeight="1">
      <c r="A3" s="3" t="inlineStr">
        <is>
          <t>Key dates and parameters the register compares against. Orange = input, blue = hypothetical example (replace).</t>
        </is>
      </c>
    </row>
    <row r="5" ht="44" customHeight="1">
      <c r="A5" s="7" t="inlineStr">
        <is>
          <t>Item</t>
        </is>
      </c>
      <c r="B5" s="7" t="inlineStr">
        <is>
          <t>Value</t>
        </is>
      </c>
      <c r="C5" s="7" t="inlineStr">
        <is>
          <t>Unit / format</t>
        </is>
      </c>
      <c r="D5" s="7" t="inlineStr">
        <is>
          <t>Notes</t>
        </is>
      </c>
    </row>
    <row r="6" ht="22" customHeight="1">
      <c r="A6" s="8" t="inlineStr">
        <is>
          <t>Project / hull number</t>
        </is>
      </c>
      <c r="B6" s="9" t="inlineStr">
        <is>
          <t>Example hull (hypothetical)</t>
        </is>
      </c>
      <c r="C6" s="10" t="inlineStr">
        <is>
          <t>text</t>
        </is>
      </c>
      <c r="D6" s="11" t="inlineStr"/>
    </row>
    <row r="7" ht="22" customHeight="1">
      <c r="A7" s="8" t="inlineStr">
        <is>
          <t>Vessel type</t>
        </is>
      </c>
      <c r="B7" s="9" t="inlineStr">
        <is>
          <t>Bulk carrier</t>
        </is>
      </c>
      <c r="C7" s="10" t="inlineStr">
        <is>
          <t>text</t>
        </is>
      </c>
      <c r="D7" s="11" t="inlineStr">
        <is>
          <t>Use the type as defined in the instrument (e.g. SOLAS 'bulk carrier').</t>
        </is>
      </c>
    </row>
    <row r="8" ht="22" customHeight="1">
      <c r="A8" s="8" t="inlineStr">
        <is>
          <t>Gross tonnage (estimate)</t>
        </is>
      </c>
      <c r="B8" s="9" t="n">
        <v>25000</v>
      </c>
      <c r="C8" s="10" t="inlineStr">
        <is>
          <t>GT</t>
        </is>
      </c>
      <c r="D8" s="11" t="inlineStr">
        <is>
          <t>Thresholds such as 3,000 GT or 20,000 GT depend on it.</t>
        </is>
      </c>
    </row>
    <row r="9" ht="22" customHeight="1">
      <c r="A9" s="8" t="inlineStr">
        <is>
          <t>Flag State</t>
        </is>
      </c>
      <c r="B9" s="12" t="n"/>
      <c r="C9" s="10" t="inlineStr">
        <is>
          <t>text</t>
        </is>
      </c>
      <c r="D9" s="11" t="inlineStr"/>
    </row>
    <row r="10" ht="22" customHeight="1">
      <c r="A10" s="8" t="inlineStr">
        <is>
          <t>Classification society and notations</t>
        </is>
      </c>
      <c r="B10" s="12" t="n"/>
      <c r="C10" s="10" t="inlineStr">
        <is>
          <t>text</t>
        </is>
      </c>
      <c r="D10" s="11" t="inlineStr"/>
    </row>
    <row r="11" ht="22" customHeight="1">
      <c r="A11" s="8" t="inlineStr">
        <is>
          <t>Intended trading areas</t>
        </is>
      </c>
      <c r="B11" s="9" t="inlineStr">
        <is>
          <t>Includes North-East Atlantic ECA</t>
        </is>
      </c>
      <c r="C11" s="10" t="inlineStr">
        <is>
          <t>text</t>
        </is>
      </c>
      <c r="D11" s="11" t="inlineStr">
        <is>
          <t>ECAs, polar waters, EU ports, etc.</t>
        </is>
      </c>
    </row>
    <row r="12" ht="22" customHeight="1">
      <c r="A12" s="8" t="inlineStr">
        <is>
          <t>Building contract signed? (Yes/No)</t>
        </is>
      </c>
      <c r="B12" s="9" t="inlineStr">
        <is>
          <t>Yes</t>
        </is>
      </c>
      <c r="C12" s="10" t="inlineStr">
        <is>
          <t>Yes / No</t>
        </is>
      </c>
      <c r="D12" s="11" t="inlineStr">
        <is>
          <t>The keel branch of a three-date test is used only where there is no building contract.</t>
        </is>
      </c>
    </row>
    <row r="13" ht="22" customHeight="1">
      <c r="A13" s="8" t="inlineStr">
        <is>
          <t>Date of building contract</t>
        </is>
      </c>
      <c r="B13" s="13" t="n">
        <v>46357</v>
      </c>
      <c r="C13" s="10" t="inlineStr">
        <is>
          <t>date</t>
        </is>
      </c>
      <c r="D13" s="11" t="inlineStr">
        <is>
          <t>Date signed between owner and builder (IACS PR 29).</t>
        </is>
      </c>
    </row>
    <row r="14" ht="22" customHeight="1">
      <c r="A14" s="8" t="inlineStr">
        <is>
          <t>Planned keel laying / similar stage</t>
        </is>
      </c>
      <c r="B14" s="13" t="n">
        <v>46692</v>
      </c>
      <c r="C14" s="10" t="inlineStr">
        <is>
          <t>date</t>
        </is>
      </c>
      <c r="D14" s="11" t="inlineStr">
        <is>
          <t>Update from the current schedule forecast.</t>
        </is>
      </c>
    </row>
    <row r="15" ht="22" customHeight="1">
      <c r="A15" s="8" t="inlineStr">
        <is>
          <t>Contractual delivery date</t>
        </is>
      </c>
      <c r="B15" s="13" t="n">
        <v>47362</v>
      </c>
      <c r="C15" s="10" t="inlineStr">
        <is>
          <t>date</t>
        </is>
      </c>
      <c r="D15" s="11" t="inlineStr"/>
    </row>
    <row r="16" ht="22" customHeight="1">
      <c r="A16" s="8" t="inlineStr">
        <is>
          <t>Forecast delivery date</t>
        </is>
      </c>
      <c r="B16" s="13" t="n">
        <v>47453</v>
      </c>
      <c r="C16" s="10" t="inlineStr">
        <is>
          <t>date</t>
        </is>
      </c>
      <c r="D16" s="11" t="inlineStr">
        <is>
          <t>Used for delivery and three-date tests.</t>
        </is>
      </c>
    </row>
    <row r="17" ht="22" customHeight="1">
      <c r="A17" s="8" t="inlineStr">
        <is>
          <t>Delivery date at which the buyer may cancel (if any)</t>
        </is>
      </c>
      <c r="B17" s="14" t="n"/>
      <c r="C17" s="10" t="inlineStr">
        <is>
          <t>date</t>
        </is>
      </c>
      <c r="D17" s="11" t="inlineStr">
        <is>
          <t>From the contract's delay / cancellation clause.</t>
        </is>
      </c>
    </row>
    <row r="18" ht="22" customHeight="1">
      <c r="A18" s="8" t="inlineStr">
        <is>
          <t>Warning margin</t>
        </is>
      </c>
      <c r="B18" s="12" t="n">
        <v>90</v>
      </c>
      <c r="C18" s="10" t="inlineStr">
        <is>
          <t>days</t>
        </is>
      </c>
      <c r="D18" s="11" t="inlineStr">
        <is>
          <t>Rows whose slip margin is at or below this turn amber. Set your own value.</t>
        </is>
      </c>
    </row>
    <row r="19" ht="22" customHeight="1">
      <c r="A19" s="8" t="inlineStr">
        <is>
          <t>Change-in-rules response period (contract)</t>
        </is>
      </c>
      <c r="B19" s="12" t="n"/>
      <c r="C19" s="10" t="inlineStr">
        <is>
          <t>days</t>
        </is>
      </c>
      <c r="D19" s="11" t="inlineStr">
        <is>
          <t>Period your contract allows to respond to a rule-change notice.</t>
        </is>
      </c>
    </row>
    <row r="20" ht="22" customHeight="1">
      <c r="A20" s="8" t="inlineStr">
        <is>
          <t>Currency for cost impacts</t>
        </is>
      </c>
      <c r="B20" s="12" t="n"/>
      <c r="C20" s="10" t="inlineStr">
        <is>
          <t>text</t>
        </is>
      </c>
      <c r="D20" s="11" t="inlineStr"/>
    </row>
    <row r="21" ht="22" customHeight="1">
      <c r="A21" s="8" t="inlineStr">
        <is>
          <t>Register last reviewed</t>
        </is>
      </c>
      <c r="B21" s="14" t="n"/>
      <c r="C21" s="10" t="inlineStr">
        <is>
          <t>date</t>
        </is>
      </c>
      <c r="D21" s="11" t="inlineStr"/>
    </row>
  </sheetData>
  <mergeCells count="2">
    <mergeCell ref="A3:D3"/>
    <mergeCell ref="A2:D2"/>
  </mergeCells>
  <dataValidations count="1">
    <dataValidation sqref="B12" showDropDown="0" showInputMessage="0" showErrorMessage="0" allowBlank="1" type="list">
      <formula1>"Yes,No"</formula1>
    </dataValidation>
  </dataValidations>
  <pageMargins left="0.75" right="0.75" top="1" bottom="1" header="0.5" footer="0.5"/>
  <pageSetup orientation="landscape" paperSize="9" fitToHeight="0" fitToWidth="1"/>
  <headerFooter>
    <oddHeader/>
    <oddFooter>&amp;CTPL-CON-RCR  |  project2-me.com  |  page &amp;P of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AA67"/>
  <sheetViews>
    <sheetView workbookViewId="0">
      <pane xSplit="3" ySplit="5" topLeftCell="D6" activePane="bottomRight" state="frozen"/>
      <selection pane="topRight"/>
      <selection pane="bottomLeft"/>
      <selection pane="bottomRight" activeCell="A1" sqref="A1"/>
    </sheetView>
  </sheetViews>
  <sheetFormatPr baseColWidth="8" defaultRowHeight="15"/>
  <cols>
    <col width="7" customWidth="1" min="1" max="1"/>
    <col width="13" customWidth="1" min="2" max="2"/>
    <col width="24" customWidth="1" min="3" max="3"/>
    <col width="40" customWidth="1" min="4" max="4"/>
    <col width="15" customWidth="1" min="5" max="5"/>
    <col width="12" customWidth="1" min="6" max="6"/>
    <col width="12" customWidth="1" min="7" max="7"/>
    <col width="12" customWidth="1" min="8" max="8"/>
    <col width="15" customWidth="1" min="9" max="9"/>
    <col width="12" customWidth="1" min="10" max="10"/>
    <col width="12" customWidth="1" min="11" max="11"/>
    <col width="12" customWidth="1" min="12" max="12"/>
    <col width="12" customWidth="1" min="13" max="13"/>
    <col width="15" customWidth="1" min="14" max="14"/>
    <col width="10" customWidth="1" min="15" max="15"/>
    <col width="17" customWidth="1" min="16" max="16"/>
    <col width="17" customWidth="1" min="17" max="17"/>
    <col width="28" customWidth="1" min="18" max="18"/>
    <col width="12" customWidth="1" min="19" max="19"/>
    <col width="10" customWidth="1" min="20" max="20"/>
    <col width="9" customWidth="1" min="21" max="21"/>
    <col width="16" customWidth="1" min="22" max="22"/>
    <col width="14" customWidth="1" min="23" max="23"/>
    <col width="26" customWidth="1" min="24" max="24"/>
    <col width="12" customWidth="1" min="25" max="25"/>
    <col width="9" customWidth="1" min="26" max="26"/>
    <col width="40" customWidth="1" min="27" max="27"/>
  </cols>
  <sheetData>
    <row r="1" ht="30" customHeight="1">
      <c r="AA1" s="1" t="inlineStr">
        <is>
          <t>TPL-CON-RCR  |  project2-me.com</t>
        </is>
      </c>
    </row>
    <row r="2" ht="26" customHeight="1">
      <c r="A2" s="2" t="inlineStr">
        <is>
          <t>Register</t>
        </is>
      </c>
      <c r="B2" s="6" t="n"/>
      <c r="C2" s="6" t="n"/>
      <c r="D2" s="6" t="n"/>
      <c r="E2" s="6" t="n"/>
      <c r="F2" s="6" t="n"/>
      <c r="G2" s="6" t="n"/>
      <c r="H2" s="6" t="n"/>
      <c r="I2" s="6" t="n"/>
      <c r="J2" s="6" t="n"/>
      <c r="K2" s="6" t="n"/>
      <c r="L2" s="6" t="n"/>
      <c r="M2" s="6" t="n"/>
      <c r="N2" s="6" t="n"/>
      <c r="O2" s="6" t="n"/>
      <c r="P2" s="6" t="n"/>
      <c r="Q2" s="6" t="n"/>
      <c r="R2" s="6" t="n"/>
      <c r="S2" s="6" t="n"/>
      <c r="T2" s="6" t="n"/>
      <c r="U2" s="6" t="n"/>
      <c r="V2" s="6" t="n"/>
      <c r="W2" s="6" t="n"/>
      <c r="X2" s="6" t="n"/>
      <c r="Y2" s="6" t="n"/>
      <c r="Z2" s="6" t="n"/>
      <c r="AA2" s="6" t="n"/>
    </row>
    <row r="3" ht="30" customHeight="1">
      <c r="A3" s="3" t="inlineStr">
        <is>
          <t>One row per requirement. Pre-filled rows checked against adopted texts on 14 October 2026; confirm against the current text before relying on them. Orange = input, grey = calculated.</t>
        </is>
      </c>
    </row>
    <row r="5" ht="44" customHeight="1">
      <c r="A5" s="7" t="inlineStr">
        <is>
          <t>ID</t>
        </is>
      </c>
      <c r="B5" s="7" t="inlineStr">
        <is>
          <t>Source</t>
        </is>
      </c>
      <c r="C5" s="7" t="inlineStr">
        <is>
          <t>Instrument and regulation</t>
        </is>
      </c>
      <c r="D5" s="7" t="inlineStr">
        <is>
          <t>Requirement and who it applies to</t>
        </is>
      </c>
      <c r="E5" s="7" t="inlineStr">
        <is>
          <t>Adopted by</t>
        </is>
      </c>
      <c r="F5" s="7" t="inlineStr">
        <is>
          <t>Adoption date</t>
        </is>
      </c>
      <c r="G5" s="7" t="inlineStr">
        <is>
          <t>Entry into force</t>
        </is>
      </c>
      <c r="H5" s="7" t="inlineStr">
        <is>
          <t>In scope? (type, size, area)</t>
        </is>
      </c>
      <c r="I5" s="7" t="inlineStr">
        <is>
          <t>Trigger type</t>
        </is>
      </c>
      <c r="J5" s="7" t="inlineStr">
        <is>
          <t>Cut-off date</t>
        </is>
      </c>
      <c r="K5" s="7" t="inlineStr">
        <is>
          <t>Keel cut-off (3-date, no contract only)</t>
        </is>
      </c>
      <c r="L5" s="7" t="inlineStr">
        <is>
          <t>Delivery cut-off (3-date)</t>
        </is>
      </c>
      <c r="M5" s="7" t="inlineStr">
        <is>
          <t>Our installation date</t>
        </is>
      </c>
      <c r="N5" s="7" t="inlineStr">
        <is>
          <t>Applies to our ship?</t>
        </is>
      </c>
      <c r="O5" s="7" t="inlineStr">
        <is>
          <t>Slip margin (days)</t>
        </is>
      </c>
      <c r="P5" s="7" t="inlineStr">
        <is>
          <t>Status at contract signing</t>
        </is>
      </c>
      <c r="Q5" s="7" t="inlineStr">
        <is>
          <t>Contract treatment</t>
        </is>
      </c>
      <c r="R5" s="7" t="inlineStr">
        <is>
          <t>Design / specification impact</t>
        </is>
      </c>
      <c r="S5" s="7" t="inlineStr">
        <is>
          <t>Cost impact</t>
        </is>
      </c>
      <c r="T5" s="7" t="inlineStr">
        <is>
          <t>Schedule impact (days)</t>
        </is>
      </c>
      <c r="U5" s="7" t="inlineStr">
        <is>
          <t>On critical path?</t>
        </is>
      </c>
      <c r="V5" s="7" t="inlineStr">
        <is>
          <t>Spec / contract reference</t>
        </is>
      </c>
      <c r="W5" s="7" t="inlineStr">
        <is>
          <t>Responsible</t>
        </is>
      </c>
      <c r="X5" s="7" t="inlineStr">
        <is>
          <t>Next action</t>
        </is>
      </c>
      <c r="Y5" s="7" t="inlineStr">
        <is>
          <t>Due date</t>
        </is>
      </c>
      <c r="Z5" s="7" t="inlineStr">
        <is>
          <t>Status</t>
        </is>
      </c>
      <c r="AA5" s="7" t="inlineStr">
        <is>
          <t>Source (URL)</t>
        </is>
      </c>
    </row>
    <row r="6" ht="54" customHeight="1">
      <c r="A6" s="15" t="inlineStr">
        <is>
          <t>R01</t>
        </is>
      </c>
      <c r="B6" s="16" t="inlineStr">
        <is>
          <t>IMO convention</t>
        </is>
      </c>
      <c r="C6" s="16" t="inlineStr">
        <is>
          <t>SOLAS II-1/3-13</t>
        </is>
      </c>
      <c r="D6" s="16" t="inlineStr">
        <is>
          <t>Lifting appliances and anchor handling winches. For ships keel-laid on or after 1 Jan 2026 any installation date counts, so a newbuild is in scope if it has such equipment.</t>
        </is>
      </c>
      <c r="E6" s="16" t="inlineStr">
        <is>
          <t>MSC.532(107)</t>
        </is>
      </c>
      <c r="F6" s="17" t="n">
        <v>45085</v>
      </c>
      <c r="G6" s="17" t="n">
        <v>46023</v>
      </c>
      <c r="H6" s="18" t="inlineStr">
        <is>
          <t>Check</t>
        </is>
      </c>
      <c r="I6" s="16" t="inlineStr">
        <is>
          <t>Keel laying</t>
        </is>
      </c>
      <c r="J6" s="17" t="n">
        <v>46023</v>
      </c>
      <c r="K6" s="17" t="n"/>
      <c r="L6" s="17" t="n"/>
      <c r="M6" s="17" t="n"/>
      <c r="N6" s="15">
        <f>IF(I6="","",IF(H6="No","Not in scope",IF(I6="All ships from date",IF(J6="","Enter dates","Yes (all ships)"),IF(I6="Three-date test",IF(OR(J6="",L6="",Project!$B$13="",Project!$B$16=""),"Enter dates",IF(OR(AND(Project!$B$12="Yes",Project!$B$13&gt;=J6),AND(Project!$B$12="No",K6&lt;&gt;"",Project!$B$14&gt;=K6),Project!$B$16&gt;=L6),"Yes","No")),IF(OR(J6="",IF(I6="Contract date",Project!$B$13,IF(I6="Keel laying",Project!$B$14,IF(I6="Delivery",Project!$B$16,IF(I6="Installation",M6,""))))=""),"Enter dates",IF(IF(I6="Contract date",Project!$B$13,IF(I6="Keel laying",Project!$B$14,IF(I6="Delivery",Project!$B$16,IF(I6="Installation",M6,""))))&gt;=J6,"Yes","No"))))))</f>
        <v/>
      </c>
      <c r="O6" s="19">
        <f>IF(N6&lt;&gt;"No","",IF(I6="Three-date test",IF(Project!$B$12="Yes",L6-Project!$B$16,MIN(K6-Project!$B$14,L6-Project!$B$16)),J6-IF(I6="Contract date",Project!$B$13,IF(I6="Keel laying",Project!$B$14,IF(I6="Delivery",Project!$B$16,IF(I6="Installation",M6,""))))))</f>
        <v/>
      </c>
      <c r="P6" s="15">
        <f>IF(OR(F6="",Project!$B$13=""),"",IF(AND(G6&lt;&gt;"",G6&lt;=Project!$B$13),"In force",IF(F6&lt;=Project!$B$13,"Adopted, not yet in force","Adopted after signing")))</f>
        <v/>
      </c>
      <c r="Q6" s="16" t="n"/>
      <c r="R6" s="16" t="n"/>
      <c r="S6" s="16" t="n"/>
      <c r="T6" s="16" t="n"/>
      <c r="U6" s="16" t="n"/>
      <c r="V6" s="16" t="n"/>
      <c r="W6" s="16" t="n"/>
      <c r="X6" s="16" t="n"/>
      <c r="Y6" s="17" t="n"/>
      <c r="Z6" s="16" t="n"/>
      <c r="AA6" s="16" t="inlineStr">
        <is>
          <t>https://wwwcdn.imo.org/localresources/en/KnowledgeCentre/IndexofIMOResolutions/MSCResolutions/MSC.532(107).pdf</t>
        </is>
      </c>
    </row>
    <row r="7" ht="54" customHeight="1">
      <c r="A7" s="15" t="inlineStr">
        <is>
          <t>R02</t>
        </is>
      </c>
      <c r="B7" s="16" t="inlineStr">
        <is>
          <t>IMO convention</t>
        </is>
      </c>
      <c r="C7" s="16" t="inlineStr">
        <is>
          <t>SOLAS II-2/7.5.5</t>
        </is>
      </c>
      <c r="D7" s="16" t="inlineStr">
        <is>
          <t>Fixed fire detection and alarm in all control stations and cargo control rooms, cargo ships constructed on or after 1 Jan 2026.</t>
        </is>
      </c>
      <c r="E7" s="16" t="inlineStr">
        <is>
          <t>MSC.550(108)</t>
        </is>
      </c>
      <c r="F7" s="17" t="n">
        <v>45435</v>
      </c>
      <c r="G7" s="17" t="n">
        <v>46023</v>
      </c>
      <c r="H7" s="18" t="inlineStr">
        <is>
          <t>Yes</t>
        </is>
      </c>
      <c r="I7" s="16" t="inlineStr">
        <is>
          <t>Keel laying</t>
        </is>
      </c>
      <c r="J7" s="17" t="n">
        <v>46023</v>
      </c>
      <c r="K7" s="17" t="n"/>
      <c r="L7" s="17" t="n"/>
      <c r="M7" s="17" t="n"/>
      <c r="N7" s="15">
        <f>IF(I7="","",IF(H7="No","Not in scope",IF(I7="All ships from date",IF(J7="","Enter dates","Yes (all ships)"),IF(I7="Three-date test",IF(OR(J7="",L7="",Project!$B$13="",Project!$B$16=""),"Enter dates",IF(OR(AND(Project!$B$12="Yes",Project!$B$13&gt;=J7),AND(Project!$B$12="No",K7&lt;&gt;"",Project!$B$14&gt;=K7),Project!$B$16&gt;=L7),"Yes","No")),IF(OR(J7="",IF(I7="Contract date",Project!$B$13,IF(I7="Keel laying",Project!$B$14,IF(I7="Delivery",Project!$B$16,IF(I7="Installation",M7,""))))=""),"Enter dates",IF(IF(I7="Contract date",Project!$B$13,IF(I7="Keel laying",Project!$B$14,IF(I7="Delivery",Project!$B$16,IF(I7="Installation",M7,""))))&gt;=J7,"Yes","No"))))))</f>
        <v/>
      </c>
      <c r="O7" s="19">
        <f>IF(N7&lt;&gt;"No","",IF(I7="Three-date test",IF(Project!$B$12="Yes",L7-Project!$B$16,MIN(K7-Project!$B$14,L7-Project!$B$16)),J7-IF(I7="Contract date",Project!$B$13,IF(I7="Keel laying",Project!$B$14,IF(I7="Delivery",Project!$B$16,IF(I7="Installation",M7,""))))))</f>
        <v/>
      </c>
      <c r="P7" s="15">
        <f>IF(OR(F7="",Project!$B$13=""),"",IF(AND(G7&lt;&gt;"",G7&lt;=Project!$B$13),"In force",IF(F7&lt;=Project!$B$13,"Adopted, not yet in force","Adopted after signing")))</f>
        <v/>
      </c>
      <c r="Q7" s="16" t="n"/>
      <c r="R7" s="16" t="n"/>
      <c r="S7" s="16" t="n"/>
      <c r="T7" s="16" t="n"/>
      <c r="U7" s="16" t="n"/>
      <c r="V7" s="16" t="n"/>
      <c r="W7" s="16" t="n"/>
      <c r="X7" s="16" t="n"/>
      <c r="Y7" s="17" t="n"/>
      <c r="Z7" s="16" t="n"/>
      <c r="AA7" s="16" t="inlineStr">
        <is>
          <t>https://wwwcdn.imo.org/localresources/en/KnowledgeCentre/IndexofIMOResolutions/MSCResolutions/MSC.550(108).pdf</t>
        </is>
      </c>
    </row>
    <row r="8" ht="54" customHeight="1">
      <c r="A8" s="15" t="inlineStr">
        <is>
          <t>R03</t>
        </is>
      </c>
      <c r="B8" s="16" t="inlineStr">
        <is>
          <t>IMO convention</t>
        </is>
      </c>
      <c r="C8" s="16" t="inlineStr">
        <is>
          <t>SOLAS V/19.2.12</t>
        </is>
      </c>
      <c r="D8" s="16" t="inlineStr">
        <is>
          <t>Electronic inclinometer, container ships and bulk carriers of 3,000 GT and upwards constructed on or after 1 Jan 2026.</t>
        </is>
      </c>
      <c r="E8" s="16" t="inlineStr">
        <is>
          <t>MSC.532(107)</t>
        </is>
      </c>
      <c r="F8" s="17" t="n">
        <v>45085</v>
      </c>
      <c r="G8" s="17" t="n">
        <v>46023</v>
      </c>
      <c r="H8" s="18" t="inlineStr">
        <is>
          <t>Yes</t>
        </is>
      </c>
      <c r="I8" s="16" t="inlineStr">
        <is>
          <t>Keel laying</t>
        </is>
      </c>
      <c r="J8" s="17" t="n">
        <v>46023</v>
      </c>
      <c r="K8" s="17" t="n"/>
      <c r="L8" s="17" t="n"/>
      <c r="M8" s="17" t="n"/>
      <c r="N8" s="15">
        <f>IF(I8="","",IF(H8="No","Not in scope",IF(I8="All ships from date",IF(J8="","Enter dates","Yes (all ships)"),IF(I8="Three-date test",IF(OR(J8="",L8="",Project!$B$13="",Project!$B$16=""),"Enter dates",IF(OR(AND(Project!$B$12="Yes",Project!$B$13&gt;=J8),AND(Project!$B$12="No",K8&lt;&gt;"",Project!$B$14&gt;=K8),Project!$B$16&gt;=L8),"Yes","No")),IF(OR(J8="",IF(I8="Contract date",Project!$B$13,IF(I8="Keel laying",Project!$B$14,IF(I8="Delivery",Project!$B$16,IF(I8="Installation",M8,""))))=""),"Enter dates",IF(IF(I8="Contract date",Project!$B$13,IF(I8="Keel laying",Project!$B$14,IF(I8="Delivery",Project!$B$16,IF(I8="Installation",M8,""))))&gt;=J8,"Yes","No"))))))</f>
        <v/>
      </c>
      <c r="O8" s="19">
        <f>IF(N8&lt;&gt;"No","",IF(I8="Three-date test",IF(Project!$B$12="Yes",L8-Project!$B$16,MIN(K8-Project!$B$14,L8-Project!$B$16)),J8-IF(I8="Contract date",Project!$B$13,IF(I8="Keel laying",Project!$B$14,IF(I8="Delivery",Project!$B$16,IF(I8="Installation",M8,""))))))</f>
        <v/>
      </c>
      <c r="P8" s="15">
        <f>IF(OR(F8="",Project!$B$13=""),"",IF(AND(G8&lt;&gt;"",G8&lt;=Project!$B$13),"In force",IF(F8&lt;=Project!$B$13,"Adopted, not yet in force","Adopted after signing")))</f>
        <v/>
      </c>
      <c r="Q8" s="16" t="n"/>
      <c r="R8" s="16" t="n"/>
      <c r="S8" s="16" t="n"/>
      <c r="T8" s="16" t="n"/>
      <c r="U8" s="16" t="n"/>
      <c r="V8" s="16" t="n"/>
      <c r="W8" s="16" t="n"/>
      <c r="X8" s="16" t="n"/>
      <c r="Y8" s="17" t="n"/>
      <c r="Z8" s="16" t="n"/>
      <c r="AA8" s="16" t="inlineStr">
        <is>
          <t>https://wwwcdn.imo.org/localresources/en/KnowledgeCentre/IndexofIMOResolutions/MSCResolutions/MSC.532(107).pdf</t>
        </is>
      </c>
    </row>
    <row r="9" ht="54" customHeight="1">
      <c r="A9" s="15" t="inlineStr">
        <is>
          <t>R04</t>
        </is>
      </c>
      <c r="B9" s="16" t="inlineStr">
        <is>
          <t>IMO code</t>
        </is>
      </c>
      <c r="C9" s="16" t="inlineStr">
        <is>
          <t>IGF Code (2.2.43 and amended paragraphs)</t>
        </is>
      </c>
      <c r="D9" s="16" t="inlineStr">
        <is>
          <t>Gas-fuelled ships: amendments for ships 'constructed on or after 1 Jan 2026' as defined by a three-date test.</t>
        </is>
      </c>
      <c r="E9" s="16" t="inlineStr">
        <is>
          <t>MSC.551(108)</t>
        </is>
      </c>
      <c r="F9" s="17" t="n">
        <v>45435</v>
      </c>
      <c r="G9" s="17" t="n">
        <v>46023</v>
      </c>
      <c r="H9" s="18" t="inlineStr">
        <is>
          <t>Check</t>
        </is>
      </c>
      <c r="I9" s="16" t="inlineStr">
        <is>
          <t>Three-date test</t>
        </is>
      </c>
      <c r="J9" s="17" t="n">
        <v>46023</v>
      </c>
      <c r="K9" s="17" t="n">
        <v>46204</v>
      </c>
      <c r="L9" s="17" t="n">
        <v>47484</v>
      </c>
      <c r="M9" s="17" t="n"/>
      <c r="N9" s="15">
        <f>IF(I9="","",IF(H9="No","Not in scope",IF(I9="All ships from date",IF(J9="","Enter dates","Yes (all ships)"),IF(I9="Three-date test",IF(OR(J9="",L9="",Project!$B$13="",Project!$B$16=""),"Enter dates",IF(OR(AND(Project!$B$12="Yes",Project!$B$13&gt;=J9),AND(Project!$B$12="No",K9&lt;&gt;"",Project!$B$14&gt;=K9),Project!$B$16&gt;=L9),"Yes","No")),IF(OR(J9="",IF(I9="Contract date",Project!$B$13,IF(I9="Keel laying",Project!$B$14,IF(I9="Delivery",Project!$B$16,IF(I9="Installation",M9,""))))=""),"Enter dates",IF(IF(I9="Contract date",Project!$B$13,IF(I9="Keel laying",Project!$B$14,IF(I9="Delivery",Project!$B$16,IF(I9="Installation",M9,""))))&gt;=J9,"Yes","No"))))))</f>
        <v/>
      </c>
      <c r="O9" s="19">
        <f>IF(N9&lt;&gt;"No","",IF(I9="Three-date test",IF(Project!$B$12="Yes",L9-Project!$B$16,MIN(K9-Project!$B$14,L9-Project!$B$16)),J9-IF(I9="Contract date",Project!$B$13,IF(I9="Keel laying",Project!$B$14,IF(I9="Delivery",Project!$B$16,IF(I9="Installation",M9,""))))))</f>
        <v/>
      </c>
      <c r="P9" s="15">
        <f>IF(OR(F9="",Project!$B$13=""),"",IF(AND(G9&lt;&gt;"",G9&lt;=Project!$B$13),"In force",IF(F9&lt;=Project!$B$13,"Adopted, not yet in force","Adopted after signing")))</f>
        <v/>
      </c>
      <c r="Q9" s="16" t="n"/>
      <c r="R9" s="16" t="n"/>
      <c r="S9" s="16" t="n"/>
      <c r="T9" s="16" t="n"/>
      <c r="U9" s="16" t="n"/>
      <c r="V9" s="16" t="n"/>
      <c r="W9" s="16" t="n"/>
      <c r="X9" s="16" t="n"/>
      <c r="Y9" s="17" t="n"/>
      <c r="Z9" s="16" t="n"/>
      <c r="AA9" s="16" t="inlineStr">
        <is>
          <t>https://wwwcdn.imo.org/localresources/en/KnowledgeCentre/IndexofIMOResolutions/MSCResolutions/MSC.551(108).pdf</t>
        </is>
      </c>
    </row>
    <row r="10" ht="54" customHeight="1">
      <c r="A10" s="15" t="inlineStr">
        <is>
          <t>R05</t>
        </is>
      </c>
      <c r="B10" s="16" t="inlineStr">
        <is>
          <t>IMO convention</t>
        </is>
      </c>
      <c r="C10" s="16" t="inlineStr">
        <is>
          <t>MARPOL Annex VI reg. 13 (Norwegian Sea ECA)</t>
        </is>
      </c>
      <c r="D10" s="16" t="inlineStr">
        <is>
          <t>NOx Tier III when operating in the Norwegian Sea ECA.</t>
        </is>
      </c>
      <c r="E10" s="16" t="inlineStr">
        <is>
          <t>MEPC.392(82)</t>
        </is>
      </c>
      <c r="F10" s="17" t="n">
        <v>45569</v>
      </c>
      <c r="G10" s="17" t="n">
        <v>46082</v>
      </c>
      <c r="H10" s="18" t="inlineStr">
        <is>
          <t>Check</t>
        </is>
      </c>
      <c r="I10" s="16" t="inlineStr">
        <is>
          <t>Three-date test</t>
        </is>
      </c>
      <c r="J10" s="17" t="n">
        <v>46082</v>
      </c>
      <c r="K10" s="17" t="n">
        <v>46266</v>
      </c>
      <c r="L10" s="17" t="n">
        <v>47543</v>
      </c>
      <c r="M10" s="17" t="n"/>
      <c r="N10" s="15">
        <f>IF(I10="","",IF(H10="No","Not in scope",IF(I10="All ships from date",IF(J10="","Enter dates","Yes (all ships)"),IF(I10="Three-date test",IF(OR(J10="",L10="",Project!$B$13="",Project!$B$16=""),"Enter dates",IF(OR(AND(Project!$B$12="Yes",Project!$B$13&gt;=J10),AND(Project!$B$12="No",K10&lt;&gt;"",Project!$B$14&gt;=K10),Project!$B$16&gt;=L10),"Yes","No")),IF(OR(J10="",IF(I10="Contract date",Project!$B$13,IF(I10="Keel laying",Project!$B$14,IF(I10="Delivery",Project!$B$16,IF(I10="Installation",M10,""))))=""),"Enter dates",IF(IF(I10="Contract date",Project!$B$13,IF(I10="Keel laying",Project!$B$14,IF(I10="Delivery",Project!$B$16,IF(I10="Installation",M10,""))))&gt;=J10,"Yes","No"))))))</f>
        <v/>
      </c>
      <c r="O10" s="19">
        <f>IF(N10&lt;&gt;"No","",IF(I10="Three-date test",IF(Project!$B$12="Yes",L10-Project!$B$16,MIN(K10-Project!$B$14,L10-Project!$B$16)),J10-IF(I10="Contract date",Project!$B$13,IF(I10="Keel laying",Project!$B$14,IF(I10="Delivery",Project!$B$16,IF(I10="Installation",M10,""))))))</f>
        <v/>
      </c>
      <c r="P10" s="15">
        <f>IF(OR(F10="",Project!$B$13=""),"",IF(AND(G10&lt;&gt;"",G10&lt;=Project!$B$13),"In force",IF(F10&lt;=Project!$B$13,"Adopted, not yet in force","Adopted after signing")))</f>
        <v/>
      </c>
      <c r="Q10" s="16" t="n"/>
      <c r="R10" s="16" t="n"/>
      <c r="S10" s="16" t="n"/>
      <c r="T10" s="16" t="n"/>
      <c r="U10" s="16" t="n"/>
      <c r="V10" s="16" t="n"/>
      <c r="W10" s="16" t="n"/>
      <c r="X10" s="16" t="n"/>
      <c r="Y10" s="17" t="n"/>
      <c r="Z10" s="16" t="n"/>
      <c r="AA10" s="16" t="inlineStr">
        <is>
          <t>https://wwwcdn.imo.org/localresources/en/KnowledgeCentre/IndexofIMOResolutions/MEPCDocuments/MEPC.392(82).pdf</t>
        </is>
      </c>
    </row>
    <row r="11" ht="54" customHeight="1">
      <c r="A11" s="15" t="inlineStr">
        <is>
          <t>R06</t>
        </is>
      </c>
      <c r="B11" s="16" t="inlineStr">
        <is>
          <t>IMO convention</t>
        </is>
      </c>
      <c r="C11" s="16" t="inlineStr">
        <is>
          <t>MARPOL Annex VI reg. 13 (Canadian Arctic ECA)</t>
        </is>
      </c>
      <c r="D11" s="16" t="inlineStr">
        <is>
          <t>NOx Tier III when operating in the Canadian Arctic ECA, ships constructed on or after 1 Jan 2025.</t>
        </is>
      </c>
      <c r="E11" s="16" t="inlineStr">
        <is>
          <t>MEPC.392(82)</t>
        </is>
      </c>
      <c r="F11" s="17" t="n">
        <v>45569</v>
      </c>
      <c r="G11" s="17" t="n">
        <v>46082</v>
      </c>
      <c r="H11" s="18" t="inlineStr">
        <is>
          <t>Check</t>
        </is>
      </c>
      <c r="I11" s="16" t="inlineStr">
        <is>
          <t>Keel laying</t>
        </is>
      </c>
      <c r="J11" s="17" t="n">
        <v>45658</v>
      </c>
      <c r="K11" s="17" t="n"/>
      <c r="L11" s="17" t="n"/>
      <c r="M11" s="17" t="n"/>
      <c r="N11" s="15">
        <f>IF(I11="","",IF(H11="No","Not in scope",IF(I11="All ships from date",IF(J11="","Enter dates","Yes (all ships)"),IF(I11="Three-date test",IF(OR(J11="",L11="",Project!$B$13="",Project!$B$16=""),"Enter dates",IF(OR(AND(Project!$B$12="Yes",Project!$B$13&gt;=J11),AND(Project!$B$12="No",K11&lt;&gt;"",Project!$B$14&gt;=K11),Project!$B$16&gt;=L11),"Yes","No")),IF(OR(J11="",IF(I11="Contract date",Project!$B$13,IF(I11="Keel laying",Project!$B$14,IF(I11="Delivery",Project!$B$16,IF(I11="Installation",M11,""))))=""),"Enter dates",IF(IF(I11="Contract date",Project!$B$13,IF(I11="Keel laying",Project!$B$14,IF(I11="Delivery",Project!$B$16,IF(I11="Installation",M11,""))))&gt;=J11,"Yes","No"))))))</f>
        <v/>
      </c>
      <c r="O11" s="19">
        <f>IF(N11&lt;&gt;"No","",IF(I11="Three-date test",IF(Project!$B$12="Yes",L11-Project!$B$16,MIN(K11-Project!$B$14,L11-Project!$B$16)),J11-IF(I11="Contract date",Project!$B$13,IF(I11="Keel laying",Project!$B$14,IF(I11="Delivery",Project!$B$16,IF(I11="Installation",M11,""))))))</f>
        <v/>
      </c>
      <c r="P11" s="15">
        <f>IF(OR(F11="",Project!$B$13=""),"",IF(AND(G11&lt;&gt;"",G11&lt;=Project!$B$13),"In force",IF(F11&lt;=Project!$B$13,"Adopted, not yet in force","Adopted after signing")))</f>
        <v/>
      </c>
      <c r="Q11" s="16" t="n"/>
      <c r="R11" s="16" t="n"/>
      <c r="S11" s="16" t="n"/>
      <c r="T11" s="16" t="n"/>
      <c r="U11" s="16" t="n"/>
      <c r="V11" s="16" t="n"/>
      <c r="W11" s="16" t="n"/>
      <c r="X11" s="16" t="n"/>
      <c r="Y11" s="17" t="n"/>
      <c r="Z11" s="16" t="n"/>
      <c r="AA11" s="16" t="inlineStr">
        <is>
          <t>https://wwwcdn.imo.org/localresources/en/KnowledgeCentre/IndexofIMOResolutions/MEPCDocuments/MEPC.392(82).pdf</t>
        </is>
      </c>
    </row>
    <row r="12" ht="54" customHeight="1">
      <c r="A12" s="15" t="inlineStr">
        <is>
          <t>R07</t>
        </is>
      </c>
      <c r="B12" s="16" t="inlineStr">
        <is>
          <t>IMO convention</t>
        </is>
      </c>
      <c r="C12" s="16" t="inlineStr">
        <is>
          <t>MARPOL Annex VI reg. 14 (Norwegian Sea and Canadian Arctic ECAs)</t>
        </is>
      </c>
      <c r="D12" s="16" t="inlineStr">
        <is>
          <t>0.10% sulphur limit in these ECAs; all ships, after the 12-month exemption following entry into force (reg. 14.7).</t>
        </is>
      </c>
      <c r="E12" s="16" t="inlineStr">
        <is>
          <t>MEPC.392(82)</t>
        </is>
      </c>
      <c r="F12" s="17" t="n">
        <v>45569</v>
      </c>
      <c r="G12" s="17" t="n">
        <v>46082</v>
      </c>
      <c r="H12" s="18" t="inlineStr">
        <is>
          <t>Check</t>
        </is>
      </c>
      <c r="I12" s="16" t="inlineStr">
        <is>
          <t>All ships from date</t>
        </is>
      </c>
      <c r="J12" s="17" t="n">
        <v>46447</v>
      </c>
      <c r="K12" s="17" t="n"/>
      <c r="L12" s="17" t="n"/>
      <c r="M12" s="17" t="n"/>
      <c r="N12" s="15">
        <f>IF(I12="","",IF(H12="No","Not in scope",IF(I12="All ships from date",IF(J12="","Enter dates","Yes (all ships)"),IF(I12="Three-date test",IF(OR(J12="",L12="",Project!$B$13="",Project!$B$16=""),"Enter dates",IF(OR(AND(Project!$B$12="Yes",Project!$B$13&gt;=J12),AND(Project!$B$12="No",K12&lt;&gt;"",Project!$B$14&gt;=K12),Project!$B$16&gt;=L12),"Yes","No")),IF(OR(J12="",IF(I12="Contract date",Project!$B$13,IF(I12="Keel laying",Project!$B$14,IF(I12="Delivery",Project!$B$16,IF(I12="Installation",M12,""))))=""),"Enter dates",IF(IF(I12="Contract date",Project!$B$13,IF(I12="Keel laying",Project!$B$14,IF(I12="Delivery",Project!$B$16,IF(I12="Installation",M12,""))))&gt;=J12,"Yes","No"))))))</f>
        <v/>
      </c>
      <c r="O12" s="19">
        <f>IF(N12&lt;&gt;"No","",IF(I12="Three-date test",IF(Project!$B$12="Yes",L12-Project!$B$16,MIN(K12-Project!$B$14,L12-Project!$B$16)),J12-IF(I12="Contract date",Project!$B$13,IF(I12="Keel laying",Project!$B$14,IF(I12="Delivery",Project!$B$16,IF(I12="Installation",M12,""))))))</f>
        <v/>
      </c>
      <c r="P12" s="15">
        <f>IF(OR(F12="",Project!$B$13=""),"",IF(AND(G12&lt;&gt;"",G12&lt;=Project!$B$13),"In force",IF(F12&lt;=Project!$B$13,"Adopted, not yet in force","Adopted after signing")))</f>
        <v/>
      </c>
      <c r="Q12" s="16" t="n"/>
      <c r="R12" s="16" t="n"/>
      <c r="S12" s="16" t="n"/>
      <c r="T12" s="16" t="n"/>
      <c r="U12" s="16" t="n"/>
      <c r="V12" s="16" t="n"/>
      <c r="W12" s="16" t="n"/>
      <c r="X12" s="16" t="n"/>
      <c r="Y12" s="17" t="n"/>
      <c r="Z12" s="16" t="n"/>
      <c r="AA12" s="16" t="inlineStr">
        <is>
          <t>https://ww2.eagle.org/en/rules-and-resources/regulatory-updates/emission-control-areas.html</t>
        </is>
      </c>
    </row>
    <row r="13" ht="54" customHeight="1">
      <c r="A13" s="15" t="inlineStr">
        <is>
          <t>R08</t>
        </is>
      </c>
      <c r="B13" s="16" t="inlineStr">
        <is>
          <t>EU</t>
        </is>
      </c>
      <c r="C13" s="16" t="inlineStr">
        <is>
          <t>EU ETS (maritime)</t>
        </is>
      </c>
      <c r="D13" s="16" t="inlineStr">
        <is>
          <t>Offshore ships of 5,000 GT and above enter the EU ETS from the 2027 reporting period.</t>
        </is>
      </c>
      <c r="E13" s="16" t="inlineStr">
        <is>
          <t>ETS Directive (as amended 2023)</t>
        </is>
      </c>
      <c r="F13" s="17" t="n"/>
      <c r="G13" s="17" t="n">
        <v>46388</v>
      </c>
      <c r="H13" s="18" t="inlineStr">
        <is>
          <t>No</t>
        </is>
      </c>
      <c r="I13" s="16" t="inlineStr">
        <is>
          <t>All ships from date</t>
        </is>
      </c>
      <c r="J13" s="17" t="n">
        <v>46388</v>
      </c>
      <c r="K13" s="17" t="n"/>
      <c r="L13" s="17" t="n"/>
      <c r="M13" s="17" t="n"/>
      <c r="N13" s="15">
        <f>IF(I13="","",IF(H13="No","Not in scope",IF(I13="All ships from date",IF(J13="","Enter dates","Yes (all ships)"),IF(I13="Three-date test",IF(OR(J13="",L13="",Project!$B$13="",Project!$B$16=""),"Enter dates",IF(OR(AND(Project!$B$12="Yes",Project!$B$13&gt;=J13),AND(Project!$B$12="No",K13&lt;&gt;"",Project!$B$14&gt;=K13),Project!$B$16&gt;=L13),"Yes","No")),IF(OR(J13="",IF(I13="Contract date",Project!$B$13,IF(I13="Keel laying",Project!$B$14,IF(I13="Delivery",Project!$B$16,IF(I13="Installation",M13,""))))=""),"Enter dates",IF(IF(I13="Contract date",Project!$B$13,IF(I13="Keel laying",Project!$B$14,IF(I13="Delivery",Project!$B$16,IF(I13="Installation",M13,""))))&gt;=J13,"Yes","No"))))))</f>
        <v/>
      </c>
      <c r="O13" s="19">
        <f>IF(N13&lt;&gt;"No","",IF(I13="Three-date test",IF(Project!$B$12="Yes",L13-Project!$B$16,MIN(K13-Project!$B$14,L13-Project!$B$16)),J13-IF(I13="Contract date",Project!$B$13,IF(I13="Keel laying",Project!$B$14,IF(I13="Delivery",Project!$B$16,IF(I13="Installation",M13,""))))))</f>
        <v/>
      </c>
      <c r="P13" s="15">
        <f>IF(OR(F13="",Project!$B$13=""),"",IF(AND(G13&lt;&gt;"",G13&lt;=Project!$B$13),"In force",IF(F13&lt;=Project!$B$13,"Adopted, not yet in force","Adopted after signing")))</f>
        <v/>
      </c>
      <c r="Q13" s="16" t="n"/>
      <c r="R13" s="16" t="n"/>
      <c r="S13" s="16" t="n"/>
      <c r="T13" s="16" t="n"/>
      <c r="U13" s="16" t="n"/>
      <c r="V13" s="16" t="n"/>
      <c r="W13" s="16" t="n"/>
      <c r="X13" s="16" t="n"/>
      <c r="Y13" s="17" t="n"/>
      <c r="Z13" s="16" t="n"/>
      <c r="AA13" s="16" t="inlineStr">
        <is>
          <t>https://climate.ec.europa.eu/eu-action/transport-decarbonisation/reducing-emissions-shipping-sector/faq-maritime-transport-eu-emissions-trading-system-ets_en</t>
        </is>
      </c>
    </row>
    <row r="14" ht="54" customHeight="1">
      <c r="A14" s="15" t="inlineStr">
        <is>
          <t>R09</t>
        </is>
      </c>
      <c r="B14" s="16" t="inlineStr">
        <is>
          <t>IMO convention</t>
        </is>
      </c>
      <c r="C14" s="16" t="inlineStr">
        <is>
          <t>MARPOL Annex VI reg. 13 (North-East Atlantic ECA)</t>
        </is>
      </c>
      <c r="D14" s="16" t="inlineStr">
        <is>
          <t>NOx Tier III when operating in the North-East Atlantic ECA.</t>
        </is>
      </c>
      <c r="E14" s="16" t="inlineStr">
        <is>
          <t>MEPC.407(84)</t>
        </is>
      </c>
      <c r="F14" s="17" t="n">
        <v>46143</v>
      </c>
      <c r="G14" s="17" t="n">
        <v>46631</v>
      </c>
      <c r="H14" s="18" t="inlineStr">
        <is>
          <t>Yes</t>
        </is>
      </c>
      <c r="I14" s="16" t="inlineStr">
        <is>
          <t>Three-date test</t>
        </is>
      </c>
      <c r="J14" s="17" t="n">
        <v>46388</v>
      </c>
      <c r="K14" s="17" t="n">
        <v>46569</v>
      </c>
      <c r="L14" s="17" t="n">
        <v>47849</v>
      </c>
      <c r="M14" s="17" t="n"/>
      <c r="N14" s="15">
        <f>IF(I14="","",IF(H14="No","Not in scope",IF(I14="All ships from date",IF(J14="","Enter dates","Yes (all ships)"),IF(I14="Three-date test",IF(OR(J14="",L14="",Project!$B$13="",Project!$B$16=""),"Enter dates",IF(OR(AND(Project!$B$12="Yes",Project!$B$13&gt;=J14),AND(Project!$B$12="No",K14&lt;&gt;"",Project!$B$14&gt;=K14),Project!$B$16&gt;=L14),"Yes","No")),IF(OR(J14="",IF(I14="Contract date",Project!$B$13,IF(I14="Keel laying",Project!$B$14,IF(I14="Delivery",Project!$B$16,IF(I14="Installation",M14,""))))=""),"Enter dates",IF(IF(I14="Contract date",Project!$B$13,IF(I14="Keel laying",Project!$B$14,IF(I14="Delivery",Project!$B$16,IF(I14="Installation",M14,""))))&gt;=J14,"Yes","No"))))))</f>
        <v/>
      </c>
      <c r="O14" s="19">
        <f>IF(N14&lt;&gt;"No","",IF(I14="Three-date test",IF(Project!$B$12="Yes",L14-Project!$B$16,MIN(K14-Project!$B$14,L14-Project!$B$16)),J14-IF(I14="Contract date",Project!$B$13,IF(I14="Keel laying",Project!$B$14,IF(I14="Delivery",Project!$B$16,IF(I14="Installation",M14,""))))))</f>
        <v/>
      </c>
      <c r="P14" s="15">
        <f>IF(OR(F14="",Project!$B$13=""),"",IF(AND(G14&lt;&gt;"",G14&lt;=Project!$B$13),"In force",IF(F14&lt;=Project!$B$13,"Adopted, not yet in force","Adopted after signing")))</f>
        <v/>
      </c>
      <c r="Q14" s="16" t="n"/>
      <c r="R14" s="16" t="n"/>
      <c r="S14" s="16" t="n"/>
      <c r="T14" s="16" t="n"/>
      <c r="U14" s="16" t="n"/>
      <c r="V14" s="16" t="n"/>
      <c r="W14" s="16" t="n"/>
      <c r="X14" s="16" t="n"/>
      <c r="Y14" s="17" t="n"/>
      <c r="Z14" s="16" t="n"/>
      <c r="AA14" s="16" t="inlineStr">
        <is>
          <t>https://wwwcdn.imo.org/localresources/en/OurWork/Environment/Documents/Annex%203.pdf</t>
        </is>
      </c>
    </row>
    <row r="15" ht="54" customHeight="1">
      <c r="A15" s="15" t="inlineStr">
        <is>
          <t>R10</t>
        </is>
      </c>
      <c r="B15" s="16" t="inlineStr">
        <is>
          <t>IMO convention</t>
        </is>
      </c>
      <c r="C15" s="16" t="inlineStr">
        <is>
          <t>MARPOL Annex VI reg. 14 (North-East Atlantic ECA)</t>
        </is>
      </c>
      <c r="D15" s="16" t="inlineStr">
        <is>
          <t>0.10% sulphur limit in the North-East Atlantic ECA; all ships, 12 months after entry into force.</t>
        </is>
      </c>
      <c r="E15" s="16" t="inlineStr">
        <is>
          <t>MEPC.407(84)</t>
        </is>
      </c>
      <c r="F15" s="17" t="n">
        <v>46143</v>
      </c>
      <c r="G15" s="17" t="n">
        <v>46631</v>
      </c>
      <c r="H15" s="18" t="inlineStr">
        <is>
          <t>Yes</t>
        </is>
      </c>
      <c r="I15" s="16" t="inlineStr">
        <is>
          <t>All ships from date</t>
        </is>
      </c>
      <c r="J15" s="17" t="n">
        <v>46997</v>
      </c>
      <c r="K15" s="17" t="n"/>
      <c r="L15" s="17" t="n"/>
      <c r="M15" s="17" t="n"/>
      <c r="N15" s="15">
        <f>IF(I15="","",IF(H15="No","Not in scope",IF(I15="All ships from date",IF(J15="","Enter dates","Yes (all ships)"),IF(I15="Three-date test",IF(OR(J15="",L15="",Project!$B$13="",Project!$B$16=""),"Enter dates",IF(OR(AND(Project!$B$12="Yes",Project!$B$13&gt;=J15),AND(Project!$B$12="No",K15&lt;&gt;"",Project!$B$14&gt;=K15),Project!$B$16&gt;=L15),"Yes","No")),IF(OR(J15="",IF(I15="Contract date",Project!$B$13,IF(I15="Keel laying",Project!$B$14,IF(I15="Delivery",Project!$B$16,IF(I15="Installation",M15,""))))=""),"Enter dates",IF(IF(I15="Contract date",Project!$B$13,IF(I15="Keel laying",Project!$B$14,IF(I15="Delivery",Project!$B$16,IF(I15="Installation",M15,""))))&gt;=J15,"Yes","No"))))))</f>
        <v/>
      </c>
      <c r="O15" s="19">
        <f>IF(N15&lt;&gt;"No","",IF(I15="Three-date test",IF(Project!$B$12="Yes",L15-Project!$B$16,MIN(K15-Project!$B$14,L15-Project!$B$16)),J15-IF(I15="Contract date",Project!$B$13,IF(I15="Keel laying",Project!$B$14,IF(I15="Delivery",Project!$B$16,IF(I15="Installation",M15,""))))))</f>
        <v/>
      </c>
      <c r="P15" s="15">
        <f>IF(OR(F15="",Project!$B$13=""),"",IF(AND(G15&lt;&gt;"",G15&lt;=Project!$B$13),"In force",IF(F15&lt;=Project!$B$13,"Adopted, not yet in force","Adopted after signing")))</f>
        <v/>
      </c>
      <c r="Q15" s="16" t="n"/>
      <c r="R15" s="16" t="n"/>
      <c r="S15" s="16" t="n"/>
      <c r="T15" s="16" t="n"/>
      <c r="U15" s="16" t="n"/>
      <c r="V15" s="16" t="n"/>
      <c r="W15" s="16" t="n"/>
      <c r="X15" s="16" t="n"/>
      <c r="Y15" s="17" t="n"/>
      <c r="Z15" s="16" t="n"/>
      <c r="AA15" s="16" t="inlineStr">
        <is>
          <t>https://www.imo.org/en/MediaCentre/MeetingSummaries/Pages/Temporary-MEPC-84th-session.aspx</t>
        </is>
      </c>
    </row>
    <row r="16" ht="54" customHeight="1">
      <c r="A16" s="15" t="inlineStr">
        <is>
          <t>R11</t>
        </is>
      </c>
      <c r="B16" s="16" t="inlineStr">
        <is>
          <t>IMO convention</t>
        </is>
      </c>
      <c r="C16" s="16" t="inlineStr">
        <is>
          <t>SOLAS II-1/3-4.2</t>
        </is>
      </c>
      <c r="D16" s="16" t="inlineStr">
        <is>
          <t>Emergency towing arrangements on ships other than tankers of not less than 20,000 GT constructed on or after 1 Jan 2028.</t>
        </is>
      </c>
      <c r="E16" s="16" t="inlineStr">
        <is>
          <t>MSC.549(108)</t>
        </is>
      </c>
      <c r="F16" s="17" t="n">
        <v>45435</v>
      </c>
      <c r="G16" s="17" t="n">
        <v>46753</v>
      </c>
      <c r="H16" s="18" t="inlineStr">
        <is>
          <t>Yes</t>
        </is>
      </c>
      <c r="I16" s="16" t="inlineStr">
        <is>
          <t>Keel laying</t>
        </is>
      </c>
      <c r="J16" s="17" t="n">
        <v>46753</v>
      </c>
      <c r="K16" s="17" t="n"/>
      <c r="L16" s="17" t="n"/>
      <c r="M16" s="17" t="n"/>
      <c r="N16" s="15">
        <f>IF(I16="","",IF(H16="No","Not in scope",IF(I16="All ships from date",IF(J16="","Enter dates","Yes (all ships)"),IF(I16="Three-date test",IF(OR(J16="",L16="",Project!$B$13="",Project!$B$16=""),"Enter dates",IF(OR(AND(Project!$B$12="Yes",Project!$B$13&gt;=J16),AND(Project!$B$12="No",K16&lt;&gt;"",Project!$B$14&gt;=K16),Project!$B$16&gt;=L16),"Yes","No")),IF(OR(J16="",IF(I16="Contract date",Project!$B$13,IF(I16="Keel laying",Project!$B$14,IF(I16="Delivery",Project!$B$16,IF(I16="Installation",M16,""))))=""),"Enter dates",IF(IF(I16="Contract date",Project!$B$13,IF(I16="Keel laying",Project!$B$14,IF(I16="Delivery",Project!$B$16,IF(I16="Installation",M16,""))))&gt;=J16,"Yes","No"))))))</f>
        <v/>
      </c>
      <c r="O16" s="19">
        <f>IF(N16&lt;&gt;"No","",IF(I16="Three-date test",IF(Project!$B$12="Yes",L16-Project!$B$16,MIN(K16-Project!$B$14,L16-Project!$B$16)),J16-IF(I16="Contract date",Project!$B$13,IF(I16="Keel laying",Project!$B$14,IF(I16="Delivery",Project!$B$16,IF(I16="Installation",M16,""))))))</f>
        <v/>
      </c>
      <c r="P16" s="15">
        <f>IF(OR(F16="",Project!$B$13=""),"",IF(AND(G16&lt;&gt;"",G16&lt;=Project!$B$13),"In force",IF(F16&lt;=Project!$B$13,"Adopted, not yet in force","Adopted after signing")))</f>
        <v/>
      </c>
      <c r="Q16" s="16" t="n"/>
      <c r="R16" s="16" t="n"/>
      <c r="S16" s="16" t="n"/>
      <c r="T16" s="16" t="n"/>
      <c r="U16" s="16" t="n"/>
      <c r="V16" s="16" t="n"/>
      <c r="W16" s="16" t="n"/>
      <c r="X16" s="16" t="n"/>
      <c r="Y16" s="17" t="n"/>
      <c r="Z16" s="16" t="n"/>
      <c r="AA16" s="16" t="inlineStr">
        <is>
          <t>https://wwwcdn.imo.org/localresources/en/KnowledgeCentre/IndexofIMOResolutions/MSCResolutions/MSC.549(108).pdf</t>
        </is>
      </c>
    </row>
    <row r="17" ht="54" customHeight="1">
      <c r="A17" s="15" t="inlineStr">
        <is>
          <t>R12</t>
        </is>
      </c>
      <c r="B17" s="16" t="inlineStr">
        <is>
          <t>IMO convention</t>
        </is>
      </c>
      <c r="C17" s="16" t="inlineStr">
        <is>
          <t>SOLAS V/23</t>
        </is>
      </c>
      <c r="D17" s="16" t="inlineStr">
        <is>
          <t>Pilot transfer arrangements installed on or after 1 Jan 2028 to the performance standards in MSC.576(110); earlier installations on SOLAS ships by the first survey on or after 1 Jan 2029.</t>
        </is>
      </c>
      <c r="E17" s="16" t="inlineStr">
        <is>
          <t>MSC.572(110)</t>
        </is>
      </c>
      <c r="F17" s="17" t="n">
        <v>45834</v>
      </c>
      <c r="G17" s="17" t="n">
        <v>46753</v>
      </c>
      <c r="H17" s="18" t="inlineStr">
        <is>
          <t>Yes</t>
        </is>
      </c>
      <c r="I17" s="16" t="inlineStr">
        <is>
          <t>Installation</t>
        </is>
      </c>
      <c r="J17" s="17" t="n">
        <v>46753</v>
      </c>
      <c r="K17" s="17" t="n"/>
      <c r="L17" s="17" t="n"/>
      <c r="M17" s="20" t="n">
        <v>47270</v>
      </c>
      <c r="N17" s="15">
        <f>IF(I17="","",IF(H17="No","Not in scope",IF(I17="All ships from date",IF(J17="","Enter dates","Yes (all ships)"),IF(I17="Three-date test",IF(OR(J17="",L17="",Project!$B$13="",Project!$B$16=""),"Enter dates",IF(OR(AND(Project!$B$12="Yes",Project!$B$13&gt;=J17),AND(Project!$B$12="No",K17&lt;&gt;"",Project!$B$14&gt;=K17),Project!$B$16&gt;=L17),"Yes","No")),IF(OR(J17="",IF(I17="Contract date",Project!$B$13,IF(I17="Keel laying",Project!$B$14,IF(I17="Delivery",Project!$B$16,IF(I17="Installation",M17,""))))=""),"Enter dates",IF(IF(I17="Contract date",Project!$B$13,IF(I17="Keel laying",Project!$B$14,IF(I17="Delivery",Project!$B$16,IF(I17="Installation",M17,""))))&gt;=J17,"Yes","No"))))))</f>
        <v/>
      </c>
      <c r="O17" s="19">
        <f>IF(N17&lt;&gt;"No","",IF(I17="Three-date test",IF(Project!$B$12="Yes",L17-Project!$B$16,MIN(K17-Project!$B$14,L17-Project!$B$16)),J17-IF(I17="Contract date",Project!$B$13,IF(I17="Keel laying",Project!$B$14,IF(I17="Delivery",Project!$B$16,IF(I17="Installation",M17,""))))))</f>
        <v/>
      </c>
      <c r="P17" s="15">
        <f>IF(OR(F17="",Project!$B$13=""),"",IF(AND(G17&lt;&gt;"",G17&lt;=Project!$B$13),"In force",IF(F17&lt;=Project!$B$13,"Adopted, not yet in force","Adopted after signing")))</f>
        <v/>
      </c>
      <c r="Q17" s="16" t="n"/>
      <c r="R17" s="16" t="n"/>
      <c r="S17" s="16" t="n"/>
      <c r="T17" s="16" t="n"/>
      <c r="U17" s="16" t="n"/>
      <c r="V17" s="16" t="n"/>
      <c r="W17" s="16" t="n"/>
      <c r="X17" s="16" t="n"/>
      <c r="Y17" s="17" t="n"/>
      <c r="Z17" s="16" t="n"/>
      <c r="AA17" s="16" t="inlineStr">
        <is>
          <t>https://wwwcdn.imo.org/localresources/en/KnowledgeCentre/IndexofIMOResolutions/MSCResolutions/MSC.572(110).pdf</t>
        </is>
      </c>
    </row>
    <row r="18" ht="54" customHeight="1">
      <c r="A18" s="15" t="inlineStr">
        <is>
          <t>R13</t>
        </is>
      </c>
      <c r="B18" s="16" t="inlineStr">
        <is>
          <t>Class rules</t>
        </is>
      </c>
      <c r="C18" s="16" t="inlineStr">
        <is>
          <t>Class rule edition</t>
        </is>
      </c>
      <c r="D18" s="16" t="inlineStr">
        <is>
          <t>Rules of the classification society in force at the date of contract for construction (IACS PR 29). Enter the effective date of the edition or amendment you are checking.</t>
        </is>
      </c>
      <c r="E18" s="16" t="n"/>
      <c r="F18" s="17" t="n"/>
      <c r="G18" s="17" t="n"/>
      <c r="H18" s="16" t="n"/>
      <c r="I18" s="16" t="inlineStr">
        <is>
          <t>Contract date</t>
        </is>
      </c>
      <c r="J18" s="17" t="n"/>
      <c r="K18" s="17" t="n"/>
      <c r="L18" s="17" t="n"/>
      <c r="M18" s="17" t="n"/>
      <c r="N18" s="15">
        <f>IF(I18="","",IF(H18="No","Not in scope",IF(I18="All ships from date",IF(J18="","Enter dates","Yes (all ships)"),IF(I18="Three-date test",IF(OR(J18="",L18="",Project!$B$13="",Project!$B$16=""),"Enter dates",IF(OR(AND(Project!$B$12="Yes",Project!$B$13&gt;=J18),AND(Project!$B$12="No",K18&lt;&gt;"",Project!$B$14&gt;=K18),Project!$B$16&gt;=L18),"Yes","No")),IF(OR(J18="",IF(I18="Contract date",Project!$B$13,IF(I18="Keel laying",Project!$B$14,IF(I18="Delivery",Project!$B$16,IF(I18="Installation",M18,""))))=""),"Enter dates",IF(IF(I18="Contract date",Project!$B$13,IF(I18="Keel laying",Project!$B$14,IF(I18="Delivery",Project!$B$16,IF(I18="Installation",M18,""))))&gt;=J18,"Yes","No"))))))</f>
        <v/>
      </c>
      <c r="O18" s="19">
        <f>IF(N18&lt;&gt;"No","",IF(I18="Three-date test",IF(Project!$B$12="Yes",L18-Project!$B$16,MIN(K18-Project!$B$14,L18-Project!$B$16)),J18-IF(I18="Contract date",Project!$B$13,IF(I18="Keel laying",Project!$B$14,IF(I18="Delivery",Project!$B$16,IF(I18="Installation",M18,""))))))</f>
        <v/>
      </c>
      <c r="P18" s="15">
        <f>IF(OR(F18="",Project!$B$13=""),"",IF(AND(G18&lt;&gt;"",G18&lt;=Project!$B$13),"In force",IF(F18&lt;=Project!$B$13,"Adopted, not yet in force","Adopted after signing")))</f>
        <v/>
      </c>
      <c r="Q18" s="16" t="n"/>
      <c r="R18" s="16" t="n"/>
      <c r="S18" s="16" t="n"/>
      <c r="T18" s="16" t="n"/>
      <c r="U18" s="16" t="n"/>
      <c r="V18" s="16" t="n"/>
      <c r="W18" s="16" t="n"/>
      <c r="X18" s="16" t="n"/>
      <c r="Y18" s="17" t="n"/>
      <c r="Z18" s="16" t="n"/>
      <c r="AA18" s="16" t="inlineStr"/>
    </row>
    <row r="19" ht="54" customHeight="1">
      <c r="A19" s="15" t="inlineStr">
        <is>
          <t>R14</t>
        </is>
      </c>
      <c r="B19" s="16" t="inlineStr">
        <is>
          <t>Flag State</t>
        </is>
      </c>
      <c r="C19" s="16" t="inlineStr">
        <is>
          <t>Flag requirements</t>
        </is>
      </c>
      <c r="D19" s="16" t="inlineStr">
        <is>
          <t>National requirements and interpretations of the flag Administration.</t>
        </is>
      </c>
      <c r="E19" s="16" t="n"/>
      <c r="F19" s="17" t="n"/>
      <c r="G19" s="17" t="n"/>
      <c r="H19" s="16" t="n"/>
      <c r="I19" s="16" t="n"/>
      <c r="J19" s="17" t="n"/>
      <c r="K19" s="17" t="n"/>
      <c r="L19" s="17" t="n"/>
      <c r="M19" s="17" t="n"/>
      <c r="N19" s="15">
        <f>IF(I19="","",IF(H19="No","Not in scope",IF(I19="All ships from date",IF(J19="","Enter dates","Yes (all ships)"),IF(I19="Three-date test",IF(OR(J19="",L19="",Project!$B$13="",Project!$B$16=""),"Enter dates",IF(OR(AND(Project!$B$12="Yes",Project!$B$13&gt;=J19),AND(Project!$B$12="No",K19&lt;&gt;"",Project!$B$14&gt;=K19),Project!$B$16&gt;=L19),"Yes","No")),IF(OR(J19="",IF(I19="Contract date",Project!$B$13,IF(I19="Keel laying",Project!$B$14,IF(I19="Delivery",Project!$B$16,IF(I19="Installation",M19,""))))=""),"Enter dates",IF(IF(I19="Contract date",Project!$B$13,IF(I19="Keel laying",Project!$B$14,IF(I19="Delivery",Project!$B$16,IF(I19="Installation",M19,""))))&gt;=J19,"Yes","No"))))))</f>
        <v/>
      </c>
      <c r="O19" s="19">
        <f>IF(N19&lt;&gt;"No","",IF(I19="Three-date test",IF(Project!$B$12="Yes",L19-Project!$B$16,MIN(K19-Project!$B$14,L19-Project!$B$16)),J19-IF(I19="Contract date",Project!$B$13,IF(I19="Keel laying",Project!$B$14,IF(I19="Delivery",Project!$B$16,IF(I19="Installation",M19,""))))))</f>
        <v/>
      </c>
      <c r="P19" s="15">
        <f>IF(OR(F19="",Project!$B$13=""),"",IF(AND(G19&lt;&gt;"",G19&lt;=Project!$B$13),"In force",IF(F19&lt;=Project!$B$13,"Adopted, not yet in force","Adopted after signing")))</f>
        <v/>
      </c>
      <c r="Q19" s="16" t="n"/>
      <c r="R19" s="16" t="n"/>
      <c r="S19" s="16" t="n"/>
      <c r="T19" s="16" t="n"/>
      <c r="U19" s="16" t="n"/>
      <c r="V19" s="16" t="n"/>
      <c r="W19" s="16" t="n"/>
      <c r="X19" s="16" t="n"/>
      <c r="Y19" s="17" t="n"/>
      <c r="Z19" s="16" t="n"/>
      <c r="AA19" s="16" t="inlineStr"/>
    </row>
    <row r="20" ht="20" customHeight="1">
      <c r="A20" s="15" t="inlineStr">
        <is>
          <t>R15</t>
        </is>
      </c>
      <c r="B20" s="16" t="n"/>
      <c r="C20" s="16" t="n"/>
      <c r="D20" s="16" t="n"/>
      <c r="E20" s="16" t="n"/>
      <c r="F20" s="17" t="n"/>
      <c r="G20" s="17" t="n"/>
      <c r="H20" s="16" t="n"/>
      <c r="I20" s="16" t="n"/>
      <c r="J20" s="17" t="n"/>
      <c r="K20" s="17" t="n"/>
      <c r="L20" s="17" t="n"/>
      <c r="M20" s="17" t="n"/>
      <c r="N20" s="15">
        <f>IF(I20="","",IF(H20="No","Not in scope",IF(I20="All ships from date",IF(J20="","Enter dates","Yes (all ships)"),IF(I20="Three-date test",IF(OR(J20="",L20="",Project!$B$13="",Project!$B$16=""),"Enter dates",IF(OR(AND(Project!$B$12="Yes",Project!$B$13&gt;=J20),AND(Project!$B$12="No",K20&lt;&gt;"",Project!$B$14&gt;=K20),Project!$B$16&gt;=L20),"Yes","No")),IF(OR(J20="",IF(I20="Contract date",Project!$B$13,IF(I20="Keel laying",Project!$B$14,IF(I20="Delivery",Project!$B$16,IF(I20="Installation",M20,""))))=""),"Enter dates",IF(IF(I20="Contract date",Project!$B$13,IF(I20="Keel laying",Project!$B$14,IF(I20="Delivery",Project!$B$16,IF(I20="Installation",M20,""))))&gt;=J20,"Yes","No"))))))</f>
        <v/>
      </c>
      <c r="O20" s="19">
        <f>IF(N20&lt;&gt;"No","",IF(I20="Three-date test",IF(Project!$B$12="Yes",L20-Project!$B$16,MIN(K20-Project!$B$14,L20-Project!$B$16)),J20-IF(I20="Contract date",Project!$B$13,IF(I20="Keel laying",Project!$B$14,IF(I20="Delivery",Project!$B$16,IF(I20="Installation",M20,""))))))</f>
        <v/>
      </c>
      <c r="P20" s="15">
        <f>IF(OR(F20="",Project!$B$13=""),"",IF(AND(G20&lt;&gt;"",G20&lt;=Project!$B$13),"In force",IF(F20&lt;=Project!$B$13,"Adopted, not yet in force","Adopted after signing")))</f>
        <v/>
      </c>
      <c r="Q20" s="16" t="n"/>
      <c r="R20" s="16" t="n"/>
      <c r="S20" s="16" t="n"/>
      <c r="T20" s="16" t="n"/>
      <c r="U20" s="16" t="n"/>
      <c r="V20" s="16" t="n"/>
      <c r="W20" s="16" t="n"/>
      <c r="X20" s="16" t="n"/>
      <c r="Y20" s="17" t="n"/>
      <c r="Z20" s="16" t="n"/>
      <c r="AA20" s="16" t="n"/>
    </row>
    <row r="21" ht="20" customHeight="1">
      <c r="A21" s="15" t="inlineStr">
        <is>
          <t>R16</t>
        </is>
      </c>
      <c r="B21" s="16" t="n"/>
      <c r="C21" s="16" t="n"/>
      <c r="D21" s="16" t="n"/>
      <c r="E21" s="16" t="n"/>
      <c r="F21" s="17" t="n"/>
      <c r="G21" s="17" t="n"/>
      <c r="H21" s="16" t="n"/>
      <c r="I21" s="16" t="n"/>
      <c r="J21" s="17" t="n"/>
      <c r="K21" s="17" t="n"/>
      <c r="L21" s="17" t="n"/>
      <c r="M21" s="17" t="n"/>
      <c r="N21" s="15">
        <f>IF(I21="","",IF(H21="No","Not in scope",IF(I21="All ships from date",IF(J21="","Enter dates","Yes (all ships)"),IF(I21="Three-date test",IF(OR(J21="",L21="",Project!$B$13="",Project!$B$16=""),"Enter dates",IF(OR(AND(Project!$B$12="Yes",Project!$B$13&gt;=J21),AND(Project!$B$12="No",K21&lt;&gt;"",Project!$B$14&gt;=K21),Project!$B$16&gt;=L21),"Yes","No")),IF(OR(J21="",IF(I21="Contract date",Project!$B$13,IF(I21="Keel laying",Project!$B$14,IF(I21="Delivery",Project!$B$16,IF(I21="Installation",M21,""))))=""),"Enter dates",IF(IF(I21="Contract date",Project!$B$13,IF(I21="Keel laying",Project!$B$14,IF(I21="Delivery",Project!$B$16,IF(I21="Installation",M21,""))))&gt;=J21,"Yes","No"))))))</f>
        <v/>
      </c>
      <c r="O21" s="19">
        <f>IF(N21&lt;&gt;"No","",IF(I21="Three-date test",IF(Project!$B$12="Yes",L21-Project!$B$16,MIN(K21-Project!$B$14,L21-Project!$B$16)),J21-IF(I21="Contract date",Project!$B$13,IF(I21="Keel laying",Project!$B$14,IF(I21="Delivery",Project!$B$16,IF(I21="Installation",M21,""))))))</f>
        <v/>
      </c>
      <c r="P21" s="15">
        <f>IF(OR(F21="",Project!$B$13=""),"",IF(AND(G21&lt;&gt;"",G21&lt;=Project!$B$13),"In force",IF(F21&lt;=Project!$B$13,"Adopted, not yet in force","Adopted after signing")))</f>
        <v/>
      </c>
      <c r="Q21" s="16" t="n"/>
      <c r="R21" s="16" t="n"/>
      <c r="S21" s="16" t="n"/>
      <c r="T21" s="16" t="n"/>
      <c r="U21" s="16" t="n"/>
      <c r="V21" s="16" t="n"/>
      <c r="W21" s="16" t="n"/>
      <c r="X21" s="16" t="n"/>
      <c r="Y21" s="17" t="n"/>
      <c r="Z21" s="16" t="n"/>
      <c r="AA21" s="16" t="n"/>
    </row>
    <row r="22" ht="20" customHeight="1">
      <c r="A22" s="15" t="inlineStr">
        <is>
          <t>R17</t>
        </is>
      </c>
      <c r="B22" s="16" t="n"/>
      <c r="C22" s="16" t="n"/>
      <c r="D22" s="16" t="n"/>
      <c r="E22" s="16" t="n"/>
      <c r="F22" s="17" t="n"/>
      <c r="G22" s="17" t="n"/>
      <c r="H22" s="16" t="n"/>
      <c r="I22" s="16" t="n"/>
      <c r="J22" s="17" t="n"/>
      <c r="K22" s="17" t="n"/>
      <c r="L22" s="17" t="n"/>
      <c r="M22" s="17" t="n"/>
      <c r="N22" s="15">
        <f>IF(I22="","",IF(H22="No","Not in scope",IF(I22="All ships from date",IF(J22="","Enter dates","Yes (all ships)"),IF(I22="Three-date test",IF(OR(J22="",L22="",Project!$B$13="",Project!$B$16=""),"Enter dates",IF(OR(AND(Project!$B$12="Yes",Project!$B$13&gt;=J22),AND(Project!$B$12="No",K22&lt;&gt;"",Project!$B$14&gt;=K22),Project!$B$16&gt;=L22),"Yes","No")),IF(OR(J22="",IF(I22="Contract date",Project!$B$13,IF(I22="Keel laying",Project!$B$14,IF(I22="Delivery",Project!$B$16,IF(I22="Installation",M22,""))))=""),"Enter dates",IF(IF(I22="Contract date",Project!$B$13,IF(I22="Keel laying",Project!$B$14,IF(I22="Delivery",Project!$B$16,IF(I22="Installation",M22,""))))&gt;=J22,"Yes","No"))))))</f>
        <v/>
      </c>
      <c r="O22" s="19">
        <f>IF(N22&lt;&gt;"No","",IF(I22="Three-date test",IF(Project!$B$12="Yes",L22-Project!$B$16,MIN(K22-Project!$B$14,L22-Project!$B$16)),J22-IF(I22="Contract date",Project!$B$13,IF(I22="Keel laying",Project!$B$14,IF(I22="Delivery",Project!$B$16,IF(I22="Installation",M22,""))))))</f>
        <v/>
      </c>
      <c r="P22" s="15">
        <f>IF(OR(F22="",Project!$B$13=""),"",IF(AND(G22&lt;&gt;"",G22&lt;=Project!$B$13),"In force",IF(F22&lt;=Project!$B$13,"Adopted, not yet in force","Adopted after signing")))</f>
        <v/>
      </c>
      <c r="Q22" s="16" t="n"/>
      <c r="R22" s="16" t="n"/>
      <c r="S22" s="16" t="n"/>
      <c r="T22" s="16" t="n"/>
      <c r="U22" s="16" t="n"/>
      <c r="V22" s="16" t="n"/>
      <c r="W22" s="16" t="n"/>
      <c r="X22" s="16" t="n"/>
      <c r="Y22" s="17" t="n"/>
      <c r="Z22" s="16" t="n"/>
      <c r="AA22" s="16" t="n"/>
    </row>
    <row r="23" ht="20" customHeight="1">
      <c r="A23" s="15" t="inlineStr">
        <is>
          <t>R18</t>
        </is>
      </c>
      <c r="B23" s="16" t="n"/>
      <c r="C23" s="16" t="n"/>
      <c r="D23" s="16" t="n"/>
      <c r="E23" s="16" t="n"/>
      <c r="F23" s="17" t="n"/>
      <c r="G23" s="17" t="n"/>
      <c r="H23" s="16" t="n"/>
      <c r="I23" s="16" t="n"/>
      <c r="J23" s="17" t="n"/>
      <c r="K23" s="17" t="n"/>
      <c r="L23" s="17" t="n"/>
      <c r="M23" s="17" t="n"/>
      <c r="N23" s="15">
        <f>IF(I23="","",IF(H23="No","Not in scope",IF(I23="All ships from date",IF(J23="","Enter dates","Yes (all ships)"),IF(I23="Three-date test",IF(OR(J23="",L23="",Project!$B$13="",Project!$B$16=""),"Enter dates",IF(OR(AND(Project!$B$12="Yes",Project!$B$13&gt;=J23),AND(Project!$B$12="No",K23&lt;&gt;"",Project!$B$14&gt;=K23),Project!$B$16&gt;=L23),"Yes","No")),IF(OR(J23="",IF(I23="Contract date",Project!$B$13,IF(I23="Keel laying",Project!$B$14,IF(I23="Delivery",Project!$B$16,IF(I23="Installation",M23,""))))=""),"Enter dates",IF(IF(I23="Contract date",Project!$B$13,IF(I23="Keel laying",Project!$B$14,IF(I23="Delivery",Project!$B$16,IF(I23="Installation",M23,""))))&gt;=J23,"Yes","No"))))))</f>
        <v/>
      </c>
      <c r="O23" s="19">
        <f>IF(N23&lt;&gt;"No","",IF(I23="Three-date test",IF(Project!$B$12="Yes",L23-Project!$B$16,MIN(K23-Project!$B$14,L23-Project!$B$16)),J23-IF(I23="Contract date",Project!$B$13,IF(I23="Keel laying",Project!$B$14,IF(I23="Delivery",Project!$B$16,IF(I23="Installation",M23,""))))))</f>
        <v/>
      </c>
      <c r="P23" s="15">
        <f>IF(OR(F23="",Project!$B$13=""),"",IF(AND(G23&lt;&gt;"",G23&lt;=Project!$B$13),"In force",IF(F23&lt;=Project!$B$13,"Adopted, not yet in force","Adopted after signing")))</f>
        <v/>
      </c>
      <c r="Q23" s="16" t="n"/>
      <c r="R23" s="16" t="n"/>
      <c r="S23" s="16" t="n"/>
      <c r="T23" s="16" t="n"/>
      <c r="U23" s="16" t="n"/>
      <c r="V23" s="16" t="n"/>
      <c r="W23" s="16" t="n"/>
      <c r="X23" s="16" t="n"/>
      <c r="Y23" s="17" t="n"/>
      <c r="Z23" s="16" t="n"/>
      <c r="AA23" s="16" t="n"/>
    </row>
    <row r="24" ht="20" customHeight="1">
      <c r="A24" s="15" t="inlineStr">
        <is>
          <t>R19</t>
        </is>
      </c>
      <c r="B24" s="16" t="n"/>
      <c r="C24" s="16" t="n"/>
      <c r="D24" s="16" t="n"/>
      <c r="E24" s="16" t="n"/>
      <c r="F24" s="17" t="n"/>
      <c r="G24" s="17" t="n"/>
      <c r="H24" s="16" t="n"/>
      <c r="I24" s="16" t="n"/>
      <c r="J24" s="17" t="n"/>
      <c r="K24" s="17" t="n"/>
      <c r="L24" s="17" t="n"/>
      <c r="M24" s="17" t="n"/>
      <c r="N24" s="15">
        <f>IF(I24="","",IF(H24="No","Not in scope",IF(I24="All ships from date",IF(J24="","Enter dates","Yes (all ships)"),IF(I24="Three-date test",IF(OR(J24="",L24="",Project!$B$13="",Project!$B$16=""),"Enter dates",IF(OR(AND(Project!$B$12="Yes",Project!$B$13&gt;=J24),AND(Project!$B$12="No",K24&lt;&gt;"",Project!$B$14&gt;=K24),Project!$B$16&gt;=L24),"Yes","No")),IF(OR(J24="",IF(I24="Contract date",Project!$B$13,IF(I24="Keel laying",Project!$B$14,IF(I24="Delivery",Project!$B$16,IF(I24="Installation",M24,""))))=""),"Enter dates",IF(IF(I24="Contract date",Project!$B$13,IF(I24="Keel laying",Project!$B$14,IF(I24="Delivery",Project!$B$16,IF(I24="Installation",M24,""))))&gt;=J24,"Yes","No"))))))</f>
        <v/>
      </c>
      <c r="O24" s="19">
        <f>IF(N24&lt;&gt;"No","",IF(I24="Three-date test",IF(Project!$B$12="Yes",L24-Project!$B$16,MIN(K24-Project!$B$14,L24-Project!$B$16)),J24-IF(I24="Contract date",Project!$B$13,IF(I24="Keel laying",Project!$B$14,IF(I24="Delivery",Project!$B$16,IF(I24="Installation",M24,""))))))</f>
        <v/>
      </c>
      <c r="P24" s="15">
        <f>IF(OR(F24="",Project!$B$13=""),"",IF(AND(G24&lt;&gt;"",G24&lt;=Project!$B$13),"In force",IF(F24&lt;=Project!$B$13,"Adopted, not yet in force","Adopted after signing")))</f>
        <v/>
      </c>
      <c r="Q24" s="16" t="n"/>
      <c r="R24" s="16" t="n"/>
      <c r="S24" s="16" t="n"/>
      <c r="T24" s="16" t="n"/>
      <c r="U24" s="16" t="n"/>
      <c r="V24" s="16" t="n"/>
      <c r="W24" s="16" t="n"/>
      <c r="X24" s="16" t="n"/>
      <c r="Y24" s="17" t="n"/>
      <c r="Z24" s="16" t="n"/>
      <c r="AA24" s="16" t="n"/>
    </row>
    <row r="25" ht="20" customHeight="1">
      <c r="A25" s="15" t="inlineStr">
        <is>
          <t>R20</t>
        </is>
      </c>
      <c r="B25" s="16" t="n"/>
      <c r="C25" s="16" t="n"/>
      <c r="D25" s="16" t="n"/>
      <c r="E25" s="16" t="n"/>
      <c r="F25" s="17" t="n"/>
      <c r="G25" s="17" t="n"/>
      <c r="H25" s="16" t="n"/>
      <c r="I25" s="16" t="n"/>
      <c r="J25" s="17" t="n"/>
      <c r="K25" s="17" t="n"/>
      <c r="L25" s="17" t="n"/>
      <c r="M25" s="17" t="n"/>
      <c r="N25" s="15">
        <f>IF(I25="","",IF(H25="No","Not in scope",IF(I25="All ships from date",IF(J25="","Enter dates","Yes (all ships)"),IF(I25="Three-date test",IF(OR(J25="",L25="",Project!$B$13="",Project!$B$16=""),"Enter dates",IF(OR(AND(Project!$B$12="Yes",Project!$B$13&gt;=J25),AND(Project!$B$12="No",K25&lt;&gt;"",Project!$B$14&gt;=K25),Project!$B$16&gt;=L25),"Yes","No")),IF(OR(J25="",IF(I25="Contract date",Project!$B$13,IF(I25="Keel laying",Project!$B$14,IF(I25="Delivery",Project!$B$16,IF(I25="Installation",M25,""))))=""),"Enter dates",IF(IF(I25="Contract date",Project!$B$13,IF(I25="Keel laying",Project!$B$14,IF(I25="Delivery",Project!$B$16,IF(I25="Installation",M25,""))))&gt;=J25,"Yes","No"))))))</f>
        <v/>
      </c>
      <c r="O25" s="19">
        <f>IF(N25&lt;&gt;"No","",IF(I25="Three-date test",IF(Project!$B$12="Yes",L25-Project!$B$16,MIN(K25-Project!$B$14,L25-Project!$B$16)),J25-IF(I25="Contract date",Project!$B$13,IF(I25="Keel laying",Project!$B$14,IF(I25="Delivery",Project!$B$16,IF(I25="Installation",M25,""))))))</f>
        <v/>
      </c>
      <c r="P25" s="15">
        <f>IF(OR(F25="",Project!$B$13=""),"",IF(AND(G25&lt;&gt;"",G25&lt;=Project!$B$13),"In force",IF(F25&lt;=Project!$B$13,"Adopted, not yet in force","Adopted after signing")))</f>
        <v/>
      </c>
      <c r="Q25" s="16" t="n"/>
      <c r="R25" s="16" t="n"/>
      <c r="S25" s="16" t="n"/>
      <c r="T25" s="16" t="n"/>
      <c r="U25" s="16" t="n"/>
      <c r="V25" s="16" t="n"/>
      <c r="W25" s="16" t="n"/>
      <c r="X25" s="16" t="n"/>
      <c r="Y25" s="17" t="n"/>
      <c r="Z25" s="16" t="n"/>
      <c r="AA25" s="16" t="n"/>
    </row>
    <row r="26" ht="20" customHeight="1">
      <c r="A26" s="15" t="inlineStr">
        <is>
          <t>R21</t>
        </is>
      </c>
      <c r="B26" s="16" t="n"/>
      <c r="C26" s="16" t="n"/>
      <c r="D26" s="16" t="n"/>
      <c r="E26" s="16" t="n"/>
      <c r="F26" s="17" t="n"/>
      <c r="G26" s="17" t="n"/>
      <c r="H26" s="16" t="n"/>
      <c r="I26" s="16" t="n"/>
      <c r="J26" s="17" t="n"/>
      <c r="K26" s="17" t="n"/>
      <c r="L26" s="17" t="n"/>
      <c r="M26" s="17" t="n"/>
      <c r="N26" s="15">
        <f>IF(I26="","",IF(H26="No","Not in scope",IF(I26="All ships from date",IF(J26="","Enter dates","Yes (all ships)"),IF(I26="Three-date test",IF(OR(J26="",L26="",Project!$B$13="",Project!$B$16=""),"Enter dates",IF(OR(AND(Project!$B$12="Yes",Project!$B$13&gt;=J26),AND(Project!$B$12="No",K26&lt;&gt;"",Project!$B$14&gt;=K26),Project!$B$16&gt;=L26),"Yes","No")),IF(OR(J26="",IF(I26="Contract date",Project!$B$13,IF(I26="Keel laying",Project!$B$14,IF(I26="Delivery",Project!$B$16,IF(I26="Installation",M26,""))))=""),"Enter dates",IF(IF(I26="Contract date",Project!$B$13,IF(I26="Keel laying",Project!$B$14,IF(I26="Delivery",Project!$B$16,IF(I26="Installation",M26,""))))&gt;=J26,"Yes","No"))))))</f>
        <v/>
      </c>
      <c r="O26" s="19">
        <f>IF(N26&lt;&gt;"No","",IF(I26="Three-date test",IF(Project!$B$12="Yes",L26-Project!$B$16,MIN(K26-Project!$B$14,L26-Project!$B$16)),J26-IF(I26="Contract date",Project!$B$13,IF(I26="Keel laying",Project!$B$14,IF(I26="Delivery",Project!$B$16,IF(I26="Installation",M26,""))))))</f>
        <v/>
      </c>
      <c r="P26" s="15">
        <f>IF(OR(F26="",Project!$B$13=""),"",IF(AND(G26&lt;&gt;"",G26&lt;=Project!$B$13),"In force",IF(F26&lt;=Project!$B$13,"Adopted, not yet in force","Adopted after signing")))</f>
        <v/>
      </c>
      <c r="Q26" s="16" t="n"/>
      <c r="R26" s="16" t="n"/>
      <c r="S26" s="16" t="n"/>
      <c r="T26" s="16" t="n"/>
      <c r="U26" s="16" t="n"/>
      <c r="V26" s="16" t="n"/>
      <c r="W26" s="16" t="n"/>
      <c r="X26" s="16" t="n"/>
      <c r="Y26" s="17" t="n"/>
      <c r="Z26" s="16" t="n"/>
      <c r="AA26" s="16" t="n"/>
    </row>
    <row r="27" ht="20" customHeight="1">
      <c r="A27" s="15" t="inlineStr">
        <is>
          <t>R22</t>
        </is>
      </c>
      <c r="B27" s="16" t="n"/>
      <c r="C27" s="16" t="n"/>
      <c r="D27" s="16" t="n"/>
      <c r="E27" s="16" t="n"/>
      <c r="F27" s="17" t="n"/>
      <c r="G27" s="17" t="n"/>
      <c r="H27" s="16" t="n"/>
      <c r="I27" s="16" t="n"/>
      <c r="J27" s="17" t="n"/>
      <c r="K27" s="17" t="n"/>
      <c r="L27" s="17" t="n"/>
      <c r="M27" s="17" t="n"/>
      <c r="N27" s="15">
        <f>IF(I27="","",IF(H27="No","Not in scope",IF(I27="All ships from date",IF(J27="","Enter dates","Yes (all ships)"),IF(I27="Three-date test",IF(OR(J27="",L27="",Project!$B$13="",Project!$B$16=""),"Enter dates",IF(OR(AND(Project!$B$12="Yes",Project!$B$13&gt;=J27),AND(Project!$B$12="No",K27&lt;&gt;"",Project!$B$14&gt;=K27),Project!$B$16&gt;=L27),"Yes","No")),IF(OR(J27="",IF(I27="Contract date",Project!$B$13,IF(I27="Keel laying",Project!$B$14,IF(I27="Delivery",Project!$B$16,IF(I27="Installation",M27,""))))=""),"Enter dates",IF(IF(I27="Contract date",Project!$B$13,IF(I27="Keel laying",Project!$B$14,IF(I27="Delivery",Project!$B$16,IF(I27="Installation",M27,""))))&gt;=J27,"Yes","No"))))))</f>
        <v/>
      </c>
      <c r="O27" s="19">
        <f>IF(N27&lt;&gt;"No","",IF(I27="Three-date test",IF(Project!$B$12="Yes",L27-Project!$B$16,MIN(K27-Project!$B$14,L27-Project!$B$16)),J27-IF(I27="Contract date",Project!$B$13,IF(I27="Keel laying",Project!$B$14,IF(I27="Delivery",Project!$B$16,IF(I27="Installation",M27,""))))))</f>
        <v/>
      </c>
      <c r="P27" s="15">
        <f>IF(OR(F27="",Project!$B$13=""),"",IF(AND(G27&lt;&gt;"",G27&lt;=Project!$B$13),"In force",IF(F27&lt;=Project!$B$13,"Adopted, not yet in force","Adopted after signing")))</f>
        <v/>
      </c>
      <c r="Q27" s="16" t="n"/>
      <c r="R27" s="16" t="n"/>
      <c r="S27" s="16" t="n"/>
      <c r="T27" s="16" t="n"/>
      <c r="U27" s="16" t="n"/>
      <c r="V27" s="16" t="n"/>
      <c r="W27" s="16" t="n"/>
      <c r="X27" s="16" t="n"/>
      <c r="Y27" s="17" t="n"/>
      <c r="Z27" s="16" t="n"/>
      <c r="AA27" s="16" t="n"/>
    </row>
    <row r="28" ht="20" customHeight="1">
      <c r="A28" s="15" t="inlineStr">
        <is>
          <t>R23</t>
        </is>
      </c>
      <c r="B28" s="16" t="n"/>
      <c r="C28" s="16" t="n"/>
      <c r="D28" s="16" t="n"/>
      <c r="E28" s="16" t="n"/>
      <c r="F28" s="17" t="n"/>
      <c r="G28" s="17" t="n"/>
      <c r="H28" s="16" t="n"/>
      <c r="I28" s="16" t="n"/>
      <c r="J28" s="17" t="n"/>
      <c r="K28" s="17" t="n"/>
      <c r="L28" s="17" t="n"/>
      <c r="M28" s="17" t="n"/>
      <c r="N28" s="15">
        <f>IF(I28="","",IF(H28="No","Not in scope",IF(I28="All ships from date",IF(J28="","Enter dates","Yes (all ships)"),IF(I28="Three-date test",IF(OR(J28="",L28="",Project!$B$13="",Project!$B$16=""),"Enter dates",IF(OR(AND(Project!$B$12="Yes",Project!$B$13&gt;=J28),AND(Project!$B$12="No",K28&lt;&gt;"",Project!$B$14&gt;=K28),Project!$B$16&gt;=L28),"Yes","No")),IF(OR(J28="",IF(I28="Contract date",Project!$B$13,IF(I28="Keel laying",Project!$B$14,IF(I28="Delivery",Project!$B$16,IF(I28="Installation",M28,""))))=""),"Enter dates",IF(IF(I28="Contract date",Project!$B$13,IF(I28="Keel laying",Project!$B$14,IF(I28="Delivery",Project!$B$16,IF(I28="Installation",M28,""))))&gt;=J28,"Yes","No"))))))</f>
        <v/>
      </c>
      <c r="O28" s="19">
        <f>IF(N28&lt;&gt;"No","",IF(I28="Three-date test",IF(Project!$B$12="Yes",L28-Project!$B$16,MIN(K28-Project!$B$14,L28-Project!$B$16)),J28-IF(I28="Contract date",Project!$B$13,IF(I28="Keel laying",Project!$B$14,IF(I28="Delivery",Project!$B$16,IF(I28="Installation",M28,""))))))</f>
        <v/>
      </c>
      <c r="P28" s="15">
        <f>IF(OR(F28="",Project!$B$13=""),"",IF(AND(G28&lt;&gt;"",G28&lt;=Project!$B$13),"In force",IF(F28&lt;=Project!$B$13,"Adopted, not yet in force","Adopted after signing")))</f>
        <v/>
      </c>
      <c r="Q28" s="16" t="n"/>
      <c r="R28" s="16" t="n"/>
      <c r="S28" s="16" t="n"/>
      <c r="T28" s="16" t="n"/>
      <c r="U28" s="16" t="n"/>
      <c r="V28" s="16" t="n"/>
      <c r="W28" s="16" t="n"/>
      <c r="X28" s="16" t="n"/>
      <c r="Y28" s="17" t="n"/>
      <c r="Z28" s="16" t="n"/>
      <c r="AA28" s="16" t="n"/>
    </row>
    <row r="29" ht="20" customHeight="1">
      <c r="A29" s="15" t="inlineStr">
        <is>
          <t>R24</t>
        </is>
      </c>
      <c r="B29" s="16" t="n"/>
      <c r="C29" s="16" t="n"/>
      <c r="D29" s="16" t="n"/>
      <c r="E29" s="16" t="n"/>
      <c r="F29" s="17" t="n"/>
      <c r="G29" s="17" t="n"/>
      <c r="H29" s="16" t="n"/>
      <c r="I29" s="16" t="n"/>
      <c r="J29" s="17" t="n"/>
      <c r="K29" s="17" t="n"/>
      <c r="L29" s="17" t="n"/>
      <c r="M29" s="17" t="n"/>
      <c r="N29" s="15">
        <f>IF(I29="","",IF(H29="No","Not in scope",IF(I29="All ships from date",IF(J29="","Enter dates","Yes (all ships)"),IF(I29="Three-date test",IF(OR(J29="",L29="",Project!$B$13="",Project!$B$16=""),"Enter dates",IF(OR(AND(Project!$B$12="Yes",Project!$B$13&gt;=J29),AND(Project!$B$12="No",K29&lt;&gt;"",Project!$B$14&gt;=K29),Project!$B$16&gt;=L29),"Yes","No")),IF(OR(J29="",IF(I29="Contract date",Project!$B$13,IF(I29="Keel laying",Project!$B$14,IF(I29="Delivery",Project!$B$16,IF(I29="Installation",M29,""))))=""),"Enter dates",IF(IF(I29="Contract date",Project!$B$13,IF(I29="Keel laying",Project!$B$14,IF(I29="Delivery",Project!$B$16,IF(I29="Installation",M29,""))))&gt;=J29,"Yes","No"))))))</f>
        <v/>
      </c>
      <c r="O29" s="19">
        <f>IF(N29&lt;&gt;"No","",IF(I29="Three-date test",IF(Project!$B$12="Yes",L29-Project!$B$16,MIN(K29-Project!$B$14,L29-Project!$B$16)),J29-IF(I29="Contract date",Project!$B$13,IF(I29="Keel laying",Project!$B$14,IF(I29="Delivery",Project!$B$16,IF(I29="Installation",M29,""))))))</f>
        <v/>
      </c>
      <c r="P29" s="15">
        <f>IF(OR(F29="",Project!$B$13=""),"",IF(AND(G29&lt;&gt;"",G29&lt;=Project!$B$13),"In force",IF(F29&lt;=Project!$B$13,"Adopted, not yet in force","Adopted after signing")))</f>
        <v/>
      </c>
      <c r="Q29" s="16" t="n"/>
      <c r="R29" s="16" t="n"/>
      <c r="S29" s="16" t="n"/>
      <c r="T29" s="16" t="n"/>
      <c r="U29" s="16" t="n"/>
      <c r="V29" s="16" t="n"/>
      <c r="W29" s="16" t="n"/>
      <c r="X29" s="16" t="n"/>
      <c r="Y29" s="17" t="n"/>
      <c r="Z29" s="16" t="n"/>
      <c r="AA29" s="16" t="n"/>
    </row>
    <row r="30" ht="20" customHeight="1">
      <c r="A30" s="15" t="inlineStr">
        <is>
          <t>R25</t>
        </is>
      </c>
      <c r="B30" s="16" t="n"/>
      <c r="C30" s="16" t="n"/>
      <c r="D30" s="16" t="n"/>
      <c r="E30" s="16" t="n"/>
      <c r="F30" s="17" t="n"/>
      <c r="G30" s="17" t="n"/>
      <c r="H30" s="16" t="n"/>
      <c r="I30" s="16" t="n"/>
      <c r="J30" s="17" t="n"/>
      <c r="K30" s="17" t="n"/>
      <c r="L30" s="17" t="n"/>
      <c r="M30" s="17" t="n"/>
      <c r="N30" s="15">
        <f>IF(I30="","",IF(H30="No","Not in scope",IF(I30="All ships from date",IF(J30="","Enter dates","Yes (all ships)"),IF(I30="Three-date test",IF(OR(J30="",L30="",Project!$B$13="",Project!$B$16=""),"Enter dates",IF(OR(AND(Project!$B$12="Yes",Project!$B$13&gt;=J30),AND(Project!$B$12="No",K30&lt;&gt;"",Project!$B$14&gt;=K30),Project!$B$16&gt;=L30),"Yes","No")),IF(OR(J30="",IF(I30="Contract date",Project!$B$13,IF(I30="Keel laying",Project!$B$14,IF(I30="Delivery",Project!$B$16,IF(I30="Installation",M30,""))))=""),"Enter dates",IF(IF(I30="Contract date",Project!$B$13,IF(I30="Keel laying",Project!$B$14,IF(I30="Delivery",Project!$B$16,IF(I30="Installation",M30,""))))&gt;=J30,"Yes","No"))))))</f>
        <v/>
      </c>
      <c r="O30" s="19">
        <f>IF(N30&lt;&gt;"No","",IF(I30="Three-date test",IF(Project!$B$12="Yes",L30-Project!$B$16,MIN(K30-Project!$B$14,L30-Project!$B$16)),J30-IF(I30="Contract date",Project!$B$13,IF(I30="Keel laying",Project!$B$14,IF(I30="Delivery",Project!$B$16,IF(I30="Installation",M30,""))))))</f>
        <v/>
      </c>
      <c r="P30" s="15">
        <f>IF(OR(F30="",Project!$B$13=""),"",IF(AND(G30&lt;&gt;"",G30&lt;=Project!$B$13),"In force",IF(F30&lt;=Project!$B$13,"Adopted, not yet in force","Adopted after signing")))</f>
        <v/>
      </c>
      <c r="Q30" s="16" t="n"/>
      <c r="R30" s="16" t="n"/>
      <c r="S30" s="16" t="n"/>
      <c r="T30" s="16" t="n"/>
      <c r="U30" s="16" t="n"/>
      <c r="V30" s="16" t="n"/>
      <c r="W30" s="16" t="n"/>
      <c r="X30" s="16" t="n"/>
      <c r="Y30" s="17" t="n"/>
      <c r="Z30" s="16" t="n"/>
      <c r="AA30" s="16" t="n"/>
    </row>
    <row r="31" ht="20" customHeight="1">
      <c r="A31" s="15" t="inlineStr">
        <is>
          <t>R26</t>
        </is>
      </c>
      <c r="B31" s="16" t="n"/>
      <c r="C31" s="16" t="n"/>
      <c r="D31" s="16" t="n"/>
      <c r="E31" s="16" t="n"/>
      <c r="F31" s="17" t="n"/>
      <c r="G31" s="17" t="n"/>
      <c r="H31" s="16" t="n"/>
      <c r="I31" s="16" t="n"/>
      <c r="J31" s="17" t="n"/>
      <c r="K31" s="17" t="n"/>
      <c r="L31" s="17" t="n"/>
      <c r="M31" s="17" t="n"/>
      <c r="N31" s="15">
        <f>IF(I31="","",IF(H31="No","Not in scope",IF(I31="All ships from date",IF(J31="","Enter dates","Yes (all ships)"),IF(I31="Three-date test",IF(OR(J31="",L31="",Project!$B$13="",Project!$B$16=""),"Enter dates",IF(OR(AND(Project!$B$12="Yes",Project!$B$13&gt;=J31),AND(Project!$B$12="No",K31&lt;&gt;"",Project!$B$14&gt;=K31),Project!$B$16&gt;=L31),"Yes","No")),IF(OR(J31="",IF(I31="Contract date",Project!$B$13,IF(I31="Keel laying",Project!$B$14,IF(I31="Delivery",Project!$B$16,IF(I31="Installation",M31,""))))=""),"Enter dates",IF(IF(I31="Contract date",Project!$B$13,IF(I31="Keel laying",Project!$B$14,IF(I31="Delivery",Project!$B$16,IF(I31="Installation",M31,""))))&gt;=J31,"Yes","No"))))))</f>
        <v/>
      </c>
      <c r="O31" s="19">
        <f>IF(N31&lt;&gt;"No","",IF(I31="Three-date test",IF(Project!$B$12="Yes",L31-Project!$B$16,MIN(K31-Project!$B$14,L31-Project!$B$16)),J31-IF(I31="Contract date",Project!$B$13,IF(I31="Keel laying",Project!$B$14,IF(I31="Delivery",Project!$B$16,IF(I31="Installation",M31,""))))))</f>
        <v/>
      </c>
      <c r="P31" s="15">
        <f>IF(OR(F31="",Project!$B$13=""),"",IF(AND(G31&lt;&gt;"",G31&lt;=Project!$B$13),"In force",IF(F31&lt;=Project!$B$13,"Adopted, not yet in force","Adopted after signing")))</f>
        <v/>
      </c>
      <c r="Q31" s="16" t="n"/>
      <c r="R31" s="16" t="n"/>
      <c r="S31" s="16" t="n"/>
      <c r="T31" s="16" t="n"/>
      <c r="U31" s="16" t="n"/>
      <c r="V31" s="16" t="n"/>
      <c r="W31" s="16" t="n"/>
      <c r="X31" s="16" t="n"/>
      <c r="Y31" s="17" t="n"/>
      <c r="Z31" s="16" t="n"/>
      <c r="AA31" s="16" t="n"/>
    </row>
    <row r="32" ht="20" customHeight="1">
      <c r="A32" s="15" t="inlineStr">
        <is>
          <t>R27</t>
        </is>
      </c>
      <c r="B32" s="16" t="n"/>
      <c r="C32" s="16" t="n"/>
      <c r="D32" s="16" t="n"/>
      <c r="E32" s="16" t="n"/>
      <c r="F32" s="17" t="n"/>
      <c r="G32" s="17" t="n"/>
      <c r="H32" s="16" t="n"/>
      <c r="I32" s="16" t="n"/>
      <c r="J32" s="17" t="n"/>
      <c r="K32" s="17" t="n"/>
      <c r="L32" s="17" t="n"/>
      <c r="M32" s="17" t="n"/>
      <c r="N32" s="15">
        <f>IF(I32="","",IF(H32="No","Not in scope",IF(I32="All ships from date",IF(J32="","Enter dates","Yes (all ships)"),IF(I32="Three-date test",IF(OR(J32="",L32="",Project!$B$13="",Project!$B$16=""),"Enter dates",IF(OR(AND(Project!$B$12="Yes",Project!$B$13&gt;=J32),AND(Project!$B$12="No",K32&lt;&gt;"",Project!$B$14&gt;=K32),Project!$B$16&gt;=L32),"Yes","No")),IF(OR(J32="",IF(I32="Contract date",Project!$B$13,IF(I32="Keel laying",Project!$B$14,IF(I32="Delivery",Project!$B$16,IF(I32="Installation",M32,""))))=""),"Enter dates",IF(IF(I32="Contract date",Project!$B$13,IF(I32="Keel laying",Project!$B$14,IF(I32="Delivery",Project!$B$16,IF(I32="Installation",M32,""))))&gt;=J32,"Yes","No"))))))</f>
        <v/>
      </c>
      <c r="O32" s="19">
        <f>IF(N32&lt;&gt;"No","",IF(I32="Three-date test",IF(Project!$B$12="Yes",L32-Project!$B$16,MIN(K32-Project!$B$14,L32-Project!$B$16)),J32-IF(I32="Contract date",Project!$B$13,IF(I32="Keel laying",Project!$B$14,IF(I32="Delivery",Project!$B$16,IF(I32="Installation",M32,""))))))</f>
        <v/>
      </c>
      <c r="P32" s="15">
        <f>IF(OR(F32="",Project!$B$13=""),"",IF(AND(G32&lt;&gt;"",G32&lt;=Project!$B$13),"In force",IF(F32&lt;=Project!$B$13,"Adopted, not yet in force","Adopted after signing")))</f>
        <v/>
      </c>
      <c r="Q32" s="16" t="n"/>
      <c r="R32" s="16" t="n"/>
      <c r="S32" s="16" t="n"/>
      <c r="T32" s="16" t="n"/>
      <c r="U32" s="16" t="n"/>
      <c r="V32" s="16" t="n"/>
      <c r="W32" s="16" t="n"/>
      <c r="X32" s="16" t="n"/>
      <c r="Y32" s="17" t="n"/>
      <c r="Z32" s="16" t="n"/>
      <c r="AA32" s="16" t="n"/>
    </row>
    <row r="33" ht="20" customHeight="1">
      <c r="A33" s="15" t="inlineStr">
        <is>
          <t>R28</t>
        </is>
      </c>
      <c r="B33" s="16" t="n"/>
      <c r="C33" s="16" t="n"/>
      <c r="D33" s="16" t="n"/>
      <c r="E33" s="16" t="n"/>
      <c r="F33" s="17" t="n"/>
      <c r="G33" s="17" t="n"/>
      <c r="H33" s="16" t="n"/>
      <c r="I33" s="16" t="n"/>
      <c r="J33" s="17" t="n"/>
      <c r="K33" s="17" t="n"/>
      <c r="L33" s="17" t="n"/>
      <c r="M33" s="17" t="n"/>
      <c r="N33" s="15">
        <f>IF(I33="","",IF(H33="No","Not in scope",IF(I33="All ships from date",IF(J33="","Enter dates","Yes (all ships)"),IF(I33="Three-date test",IF(OR(J33="",L33="",Project!$B$13="",Project!$B$16=""),"Enter dates",IF(OR(AND(Project!$B$12="Yes",Project!$B$13&gt;=J33),AND(Project!$B$12="No",K33&lt;&gt;"",Project!$B$14&gt;=K33),Project!$B$16&gt;=L33),"Yes","No")),IF(OR(J33="",IF(I33="Contract date",Project!$B$13,IF(I33="Keel laying",Project!$B$14,IF(I33="Delivery",Project!$B$16,IF(I33="Installation",M33,""))))=""),"Enter dates",IF(IF(I33="Contract date",Project!$B$13,IF(I33="Keel laying",Project!$B$14,IF(I33="Delivery",Project!$B$16,IF(I33="Installation",M33,""))))&gt;=J33,"Yes","No"))))))</f>
        <v/>
      </c>
      <c r="O33" s="19">
        <f>IF(N33&lt;&gt;"No","",IF(I33="Three-date test",IF(Project!$B$12="Yes",L33-Project!$B$16,MIN(K33-Project!$B$14,L33-Project!$B$16)),J33-IF(I33="Contract date",Project!$B$13,IF(I33="Keel laying",Project!$B$14,IF(I33="Delivery",Project!$B$16,IF(I33="Installation",M33,""))))))</f>
        <v/>
      </c>
      <c r="P33" s="15">
        <f>IF(OR(F33="",Project!$B$13=""),"",IF(AND(G33&lt;&gt;"",G33&lt;=Project!$B$13),"In force",IF(F33&lt;=Project!$B$13,"Adopted, not yet in force","Adopted after signing")))</f>
        <v/>
      </c>
      <c r="Q33" s="16" t="n"/>
      <c r="R33" s="16" t="n"/>
      <c r="S33" s="16" t="n"/>
      <c r="T33" s="16" t="n"/>
      <c r="U33" s="16" t="n"/>
      <c r="V33" s="16" t="n"/>
      <c r="W33" s="16" t="n"/>
      <c r="X33" s="16" t="n"/>
      <c r="Y33" s="17" t="n"/>
      <c r="Z33" s="16" t="n"/>
      <c r="AA33" s="16" t="n"/>
    </row>
    <row r="34" ht="20" customHeight="1">
      <c r="A34" s="15" t="inlineStr">
        <is>
          <t>R29</t>
        </is>
      </c>
      <c r="B34" s="16" t="n"/>
      <c r="C34" s="16" t="n"/>
      <c r="D34" s="16" t="n"/>
      <c r="E34" s="16" t="n"/>
      <c r="F34" s="17" t="n"/>
      <c r="G34" s="17" t="n"/>
      <c r="H34" s="16" t="n"/>
      <c r="I34" s="16" t="n"/>
      <c r="J34" s="17" t="n"/>
      <c r="K34" s="17" t="n"/>
      <c r="L34" s="17" t="n"/>
      <c r="M34" s="17" t="n"/>
      <c r="N34" s="15">
        <f>IF(I34="","",IF(H34="No","Not in scope",IF(I34="All ships from date",IF(J34="","Enter dates","Yes (all ships)"),IF(I34="Three-date test",IF(OR(J34="",L34="",Project!$B$13="",Project!$B$16=""),"Enter dates",IF(OR(AND(Project!$B$12="Yes",Project!$B$13&gt;=J34),AND(Project!$B$12="No",K34&lt;&gt;"",Project!$B$14&gt;=K34),Project!$B$16&gt;=L34),"Yes","No")),IF(OR(J34="",IF(I34="Contract date",Project!$B$13,IF(I34="Keel laying",Project!$B$14,IF(I34="Delivery",Project!$B$16,IF(I34="Installation",M34,""))))=""),"Enter dates",IF(IF(I34="Contract date",Project!$B$13,IF(I34="Keel laying",Project!$B$14,IF(I34="Delivery",Project!$B$16,IF(I34="Installation",M34,""))))&gt;=J34,"Yes","No"))))))</f>
        <v/>
      </c>
      <c r="O34" s="19">
        <f>IF(N34&lt;&gt;"No","",IF(I34="Three-date test",IF(Project!$B$12="Yes",L34-Project!$B$16,MIN(K34-Project!$B$14,L34-Project!$B$16)),J34-IF(I34="Contract date",Project!$B$13,IF(I34="Keel laying",Project!$B$14,IF(I34="Delivery",Project!$B$16,IF(I34="Installation",M34,""))))))</f>
        <v/>
      </c>
      <c r="P34" s="15">
        <f>IF(OR(F34="",Project!$B$13=""),"",IF(AND(G34&lt;&gt;"",G34&lt;=Project!$B$13),"In force",IF(F34&lt;=Project!$B$13,"Adopted, not yet in force","Adopted after signing")))</f>
        <v/>
      </c>
      <c r="Q34" s="16" t="n"/>
      <c r="R34" s="16" t="n"/>
      <c r="S34" s="16" t="n"/>
      <c r="T34" s="16" t="n"/>
      <c r="U34" s="16" t="n"/>
      <c r="V34" s="16" t="n"/>
      <c r="W34" s="16" t="n"/>
      <c r="X34" s="16" t="n"/>
      <c r="Y34" s="17" t="n"/>
      <c r="Z34" s="16" t="n"/>
      <c r="AA34" s="16" t="n"/>
    </row>
    <row r="35" ht="20" customHeight="1">
      <c r="A35" s="15" t="inlineStr">
        <is>
          <t>R30</t>
        </is>
      </c>
      <c r="B35" s="16" t="n"/>
      <c r="C35" s="16" t="n"/>
      <c r="D35" s="16" t="n"/>
      <c r="E35" s="16" t="n"/>
      <c r="F35" s="17" t="n"/>
      <c r="G35" s="17" t="n"/>
      <c r="H35" s="16" t="n"/>
      <c r="I35" s="16" t="n"/>
      <c r="J35" s="17" t="n"/>
      <c r="K35" s="17" t="n"/>
      <c r="L35" s="17" t="n"/>
      <c r="M35" s="17" t="n"/>
      <c r="N35" s="15">
        <f>IF(I35="","",IF(H35="No","Not in scope",IF(I35="All ships from date",IF(J35="","Enter dates","Yes (all ships)"),IF(I35="Three-date test",IF(OR(J35="",L35="",Project!$B$13="",Project!$B$16=""),"Enter dates",IF(OR(AND(Project!$B$12="Yes",Project!$B$13&gt;=J35),AND(Project!$B$12="No",K35&lt;&gt;"",Project!$B$14&gt;=K35),Project!$B$16&gt;=L35),"Yes","No")),IF(OR(J35="",IF(I35="Contract date",Project!$B$13,IF(I35="Keel laying",Project!$B$14,IF(I35="Delivery",Project!$B$16,IF(I35="Installation",M35,""))))=""),"Enter dates",IF(IF(I35="Contract date",Project!$B$13,IF(I35="Keel laying",Project!$B$14,IF(I35="Delivery",Project!$B$16,IF(I35="Installation",M35,""))))&gt;=J35,"Yes","No"))))))</f>
        <v/>
      </c>
      <c r="O35" s="19">
        <f>IF(N35&lt;&gt;"No","",IF(I35="Three-date test",IF(Project!$B$12="Yes",L35-Project!$B$16,MIN(K35-Project!$B$14,L35-Project!$B$16)),J35-IF(I35="Contract date",Project!$B$13,IF(I35="Keel laying",Project!$B$14,IF(I35="Delivery",Project!$B$16,IF(I35="Installation",M35,""))))))</f>
        <v/>
      </c>
      <c r="P35" s="15">
        <f>IF(OR(F35="",Project!$B$13=""),"",IF(AND(G35&lt;&gt;"",G35&lt;=Project!$B$13),"In force",IF(F35&lt;=Project!$B$13,"Adopted, not yet in force","Adopted after signing")))</f>
        <v/>
      </c>
      <c r="Q35" s="16" t="n"/>
      <c r="R35" s="16" t="n"/>
      <c r="S35" s="16" t="n"/>
      <c r="T35" s="16" t="n"/>
      <c r="U35" s="16" t="n"/>
      <c r="V35" s="16" t="n"/>
      <c r="W35" s="16" t="n"/>
      <c r="X35" s="16" t="n"/>
      <c r="Y35" s="17" t="n"/>
      <c r="Z35" s="16" t="n"/>
      <c r="AA35" s="16" t="n"/>
    </row>
    <row r="36" ht="20" customHeight="1">
      <c r="A36" s="15" t="inlineStr">
        <is>
          <t>R31</t>
        </is>
      </c>
      <c r="B36" s="16" t="n"/>
      <c r="C36" s="16" t="n"/>
      <c r="D36" s="16" t="n"/>
      <c r="E36" s="16" t="n"/>
      <c r="F36" s="17" t="n"/>
      <c r="G36" s="17" t="n"/>
      <c r="H36" s="16" t="n"/>
      <c r="I36" s="16" t="n"/>
      <c r="J36" s="17" t="n"/>
      <c r="K36" s="17" t="n"/>
      <c r="L36" s="17" t="n"/>
      <c r="M36" s="17" t="n"/>
      <c r="N36" s="15">
        <f>IF(I36="","",IF(H36="No","Not in scope",IF(I36="All ships from date",IF(J36="","Enter dates","Yes (all ships)"),IF(I36="Three-date test",IF(OR(J36="",L36="",Project!$B$13="",Project!$B$16=""),"Enter dates",IF(OR(AND(Project!$B$12="Yes",Project!$B$13&gt;=J36),AND(Project!$B$12="No",K36&lt;&gt;"",Project!$B$14&gt;=K36),Project!$B$16&gt;=L36),"Yes","No")),IF(OR(J36="",IF(I36="Contract date",Project!$B$13,IF(I36="Keel laying",Project!$B$14,IF(I36="Delivery",Project!$B$16,IF(I36="Installation",M36,""))))=""),"Enter dates",IF(IF(I36="Contract date",Project!$B$13,IF(I36="Keel laying",Project!$B$14,IF(I36="Delivery",Project!$B$16,IF(I36="Installation",M36,""))))&gt;=J36,"Yes","No"))))))</f>
        <v/>
      </c>
      <c r="O36" s="19">
        <f>IF(N36&lt;&gt;"No","",IF(I36="Three-date test",IF(Project!$B$12="Yes",L36-Project!$B$16,MIN(K36-Project!$B$14,L36-Project!$B$16)),J36-IF(I36="Contract date",Project!$B$13,IF(I36="Keel laying",Project!$B$14,IF(I36="Delivery",Project!$B$16,IF(I36="Installation",M36,""))))))</f>
        <v/>
      </c>
      <c r="P36" s="15">
        <f>IF(OR(F36="",Project!$B$13=""),"",IF(AND(G36&lt;&gt;"",G36&lt;=Project!$B$13),"In force",IF(F36&lt;=Project!$B$13,"Adopted, not yet in force","Adopted after signing")))</f>
        <v/>
      </c>
      <c r="Q36" s="16" t="n"/>
      <c r="R36" s="16" t="n"/>
      <c r="S36" s="16" t="n"/>
      <c r="T36" s="16" t="n"/>
      <c r="U36" s="16" t="n"/>
      <c r="V36" s="16" t="n"/>
      <c r="W36" s="16" t="n"/>
      <c r="X36" s="16" t="n"/>
      <c r="Y36" s="17" t="n"/>
      <c r="Z36" s="16" t="n"/>
      <c r="AA36" s="16" t="n"/>
    </row>
    <row r="37" ht="20" customHeight="1">
      <c r="A37" s="15" t="inlineStr">
        <is>
          <t>R32</t>
        </is>
      </c>
      <c r="B37" s="16" t="n"/>
      <c r="C37" s="16" t="n"/>
      <c r="D37" s="16" t="n"/>
      <c r="E37" s="16" t="n"/>
      <c r="F37" s="17" t="n"/>
      <c r="G37" s="17" t="n"/>
      <c r="H37" s="16" t="n"/>
      <c r="I37" s="16" t="n"/>
      <c r="J37" s="17" t="n"/>
      <c r="K37" s="17" t="n"/>
      <c r="L37" s="17" t="n"/>
      <c r="M37" s="17" t="n"/>
      <c r="N37" s="15">
        <f>IF(I37="","",IF(H37="No","Not in scope",IF(I37="All ships from date",IF(J37="","Enter dates","Yes (all ships)"),IF(I37="Three-date test",IF(OR(J37="",L37="",Project!$B$13="",Project!$B$16=""),"Enter dates",IF(OR(AND(Project!$B$12="Yes",Project!$B$13&gt;=J37),AND(Project!$B$12="No",K37&lt;&gt;"",Project!$B$14&gt;=K37),Project!$B$16&gt;=L37),"Yes","No")),IF(OR(J37="",IF(I37="Contract date",Project!$B$13,IF(I37="Keel laying",Project!$B$14,IF(I37="Delivery",Project!$B$16,IF(I37="Installation",M37,""))))=""),"Enter dates",IF(IF(I37="Contract date",Project!$B$13,IF(I37="Keel laying",Project!$B$14,IF(I37="Delivery",Project!$B$16,IF(I37="Installation",M37,""))))&gt;=J37,"Yes","No"))))))</f>
        <v/>
      </c>
      <c r="O37" s="19">
        <f>IF(N37&lt;&gt;"No","",IF(I37="Three-date test",IF(Project!$B$12="Yes",L37-Project!$B$16,MIN(K37-Project!$B$14,L37-Project!$B$16)),J37-IF(I37="Contract date",Project!$B$13,IF(I37="Keel laying",Project!$B$14,IF(I37="Delivery",Project!$B$16,IF(I37="Installation",M37,""))))))</f>
        <v/>
      </c>
      <c r="P37" s="15">
        <f>IF(OR(F37="",Project!$B$13=""),"",IF(AND(G37&lt;&gt;"",G37&lt;=Project!$B$13),"In force",IF(F37&lt;=Project!$B$13,"Adopted, not yet in force","Adopted after signing")))</f>
        <v/>
      </c>
      <c r="Q37" s="16" t="n"/>
      <c r="R37" s="16" t="n"/>
      <c r="S37" s="16" t="n"/>
      <c r="T37" s="16" t="n"/>
      <c r="U37" s="16" t="n"/>
      <c r="V37" s="16" t="n"/>
      <c r="W37" s="16" t="n"/>
      <c r="X37" s="16" t="n"/>
      <c r="Y37" s="17" t="n"/>
      <c r="Z37" s="16" t="n"/>
      <c r="AA37" s="16" t="n"/>
    </row>
    <row r="38" ht="20" customHeight="1">
      <c r="A38" s="15" t="inlineStr">
        <is>
          <t>R33</t>
        </is>
      </c>
      <c r="B38" s="16" t="n"/>
      <c r="C38" s="16" t="n"/>
      <c r="D38" s="16" t="n"/>
      <c r="E38" s="16" t="n"/>
      <c r="F38" s="17" t="n"/>
      <c r="G38" s="17" t="n"/>
      <c r="H38" s="16" t="n"/>
      <c r="I38" s="16" t="n"/>
      <c r="J38" s="17" t="n"/>
      <c r="K38" s="17" t="n"/>
      <c r="L38" s="17" t="n"/>
      <c r="M38" s="17" t="n"/>
      <c r="N38" s="15">
        <f>IF(I38="","",IF(H38="No","Not in scope",IF(I38="All ships from date",IF(J38="","Enter dates","Yes (all ships)"),IF(I38="Three-date test",IF(OR(J38="",L38="",Project!$B$13="",Project!$B$16=""),"Enter dates",IF(OR(AND(Project!$B$12="Yes",Project!$B$13&gt;=J38),AND(Project!$B$12="No",K38&lt;&gt;"",Project!$B$14&gt;=K38),Project!$B$16&gt;=L38),"Yes","No")),IF(OR(J38="",IF(I38="Contract date",Project!$B$13,IF(I38="Keel laying",Project!$B$14,IF(I38="Delivery",Project!$B$16,IF(I38="Installation",M38,""))))=""),"Enter dates",IF(IF(I38="Contract date",Project!$B$13,IF(I38="Keel laying",Project!$B$14,IF(I38="Delivery",Project!$B$16,IF(I38="Installation",M38,""))))&gt;=J38,"Yes","No"))))))</f>
        <v/>
      </c>
      <c r="O38" s="19">
        <f>IF(N38&lt;&gt;"No","",IF(I38="Three-date test",IF(Project!$B$12="Yes",L38-Project!$B$16,MIN(K38-Project!$B$14,L38-Project!$B$16)),J38-IF(I38="Contract date",Project!$B$13,IF(I38="Keel laying",Project!$B$14,IF(I38="Delivery",Project!$B$16,IF(I38="Installation",M38,""))))))</f>
        <v/>
      </c>
      <c r="P38" s="15">
        <f>IF(OR(F38="",Project!$B$13=""),"",IF(AND(G38&lt;&gt;"",G38&lt;=Project!$B$13),"In force",IF(F38&lt;=Project!$B$13,"Adopted, not yet in force","Adopted after signing")))</f>
        <v/>
      </c>
      <c r="Q38" s="16" t="n"/>
      <c r="R38" s="16" t="n"/>
      <c r="S38" s="16" t="n"/>
      <c r="T38" s="16" t="n"/>
      <c r="U38" s="16" t="n"/>
      <c r="V38" s="16" t="n"/>
      <c r="W38" s="16" t="n"/>
      <c r="X38" s="16" t="n"/>
      <c r="Y38" s="17" t="n"/>
      <c r="Z38" s="16" t="n"/>
      <c r="AA38" s="16" t="n"/>
    </row>
    <row r="39" ht="20" customHeight="1">
      <c r="A39" s="15" t="inlineStr">
        <is>
          <t>R34</t>
        </is>
      </c>
      <c r="B39" s="16" t="n"/>
      <c r="C39" s="16" t="n"/>
      <c r="D39" s="16" t="n"/>
      <c r="E39" s="16" t="n"/>
      <c r="F39" s="17" t="n"/>
      <c r="G39" s="17" t="n"/>
      <c r="H39" s="16" t="n"/>
      <c r="I39" s="16" t="n"/>
      <c r="J39" s="17" t="n"/>
      <c r="K39" s="17" t="n"/>
      <c r="L39" s="17" t="n"/>
      <c r="M39" s="17" t="n"/>
      <c r="N39" s="15">
        <f>IF(I39="","",IF(H39="No","Not in scope",IF(I39="All ships from date",IF(J39="","Enter dates","Yes (all ships)"),IF(I39="Three-date test",IF(OR(J39="",L39="",Project!$B$13="",Project!$B$16=""),"Enter dates",IF(OR(AND(Project!$B$12="Yes",Project!$B$13&gt;=J39),AND(Project!$B$12="No",K39&lt;&gt;"",Project!$B$14&gt;=K39),Project!$B$16&gt;=L39),"Yes","No")),IF(OR(J39="",IF(I39="Contract date",Project!$B$13,IF(I39="Keel laying",Project!$B$14,IF(I39="Delivery",Project!$B$16,IF(I39="Installation",M39,""))))=""),"Enter dates",IF(IF(I39="Contract date",Project!$B$13,IF(I39="Keel laying",Project!$B$14,IF(I39="Delivery",Project!$B$16,IF(I39="Installation",M39,""))))&gt;=J39,"Yes","No"))))))</f>
        <v/>
      </c>
      <c r="O39" s="19">
        <f>IF(N39&lt;&gt;"No","",IF(I39="Three-date test",IF(Project!$B$12="Yes",L39-Project!$B$16,MIN(K39-Project!$B$14,L39-Project!$B$16)),J39-IF(I39="Contract date",Project!$B$13,IF(I39="Keel laying",Project!$B$14,IF(I39="Delivery",Project!$B$16,IF(I39="Installation",M39,""))))))</f>
        <v/>
      </c>
      <c r="P39" s="15">
        <f>IF(OR(F39="",Project!$B$13=""),"",IF(AND(G39&lt;&gt;"",G39&lt;=Project!$B$13),"In force",IF(F39&lt;=Project!$B$13,"Adopted, not yet in force","Adopted after signing")))</f>
        <v/>
      </c>
      <c r="Q39" s="16" t="n"/>
      <c r="R39" s="16" t="n"/>
      <c r="S39" s="16" t="n"/>
      <c r="T39" s="16" t="n"/>
      <c r="U39" s="16" t="n"/>
      <c r="V39" s="16" t="n"/>
      <c r="W39" s="16" t="n"/>
      <c r="X39" s="16" t="n"/>
      <c r="Y39" s="17" t="n"/>
      <c r="Z39" s="16" t="n"/>
      <c r="AA39" s="16" t="n"/>
    </row>
    <row r="40" ht="20" customHeight="1">
      <c r="A40" s="15" t="inlineStr">
        <is>
          <t>R35</t>
        </is>
      </c>
      <c r="B40" s="16" t="n"/>
      <c r="C40" s="16" t="n"/>
      <c r="D40" s="16" t="n"/>
      <c r="E40" s="16" t="n"/>
      <c r="F40" s="17" t="n"/>
      <c r="G40" s="17" t="n"/>
      <c r="H40" s="16" t="n"/>
      <c r="I40" s="16" t="n"/>
      <c r="J40" s="17" t="n"/>
      <c r="K40" s="17" t="n"/>
      <c r="L40" s="17" t="n"/>
      <c r="M40" s="17" t="n"/>
      <c r="N40" s="15">
        <f>IF(I40="","",IF(H40="No","Not in scope",IF(I40="All ships from date",IF(J40="","Enter dates","Yes (all ships)"),IF(I40="Three-date test",IF(OR(J40="",L40="",Project!$B$13="",Project!$B$16=""),"Enter dates",IF(OR(AND(Project!$B$12="Yes",Project!$B$13&gt;=J40),AND(Project!$B$12="No",K40&lt;&gt;"",Project!$B$14&gt;=K40),Project!$B$16&gt;=L40),"Yes","No")),IF(OR(J40="",IF(I40="Contract date",Project!$B$13,IF(I40="Keel laying",Project!$B$14,IF(I40="Delivery",Project!$B$16,IF(I40="Installation",M40,""))))=""),"Enter dates",IF(IF(I40="Contract date",Project!$B$13,IF(I40="Keel laying",Project!$B$14,IF(I40="Delivery",Project!$B$16,IF(I40="Installation",M40,""))))&gt;=J40,"Yes","No"))))))</f>
        <v/>
      </c>
      <c r="O40" s="19">
        <f>IF(N40&lt;&gt;"No","",IF(I40="Three-date test",IF(Project!$B$12="Yes",L40-Project!$B$16,MIN(K40-Project!$B$14,L40-Project!$B$16)),J40-IF(I40="Contract date",Project!$B$13,IF(I40="Keel laying",Project!$B$14,IF(I40="Delivery",Project!$B$16,IF(I40="Installation",M40,""))))))</f>
        <v/>
      </c>
      <c r="P40" s="15">
        <f>IF(OR(F40="",Project!$B$13=""),"",IF(AND(G40&lt;&gt;"",G40&lt;=Project!$B$13),"In force",IF(F40&lt;=Project!$B$13,"Adopted, not yet in force","Adopted after signing")))</f>
        <v/>
      </c>
      <c r="Q40" s="16" t="n"/>
      <c r="R40" s="16" t="n"/>
      <c r="S40" s="16" t="n"/>
      <c r="T40" s="16" t="n"/>
      <c r="U40" s="16" t="n"/>
      <c r="V40" s="16" t="n"/>
      <c r="W40" s="16" t="n"/>
      <c r="X40" s="16" t="n"/>
      <c r="Y40" s="17" t="n"/>
      <c r="Z40" s="16" t="n"/>
      <c r="AA40" s="16" t="n"/>
    </row>
    <row r="41" ht="20" customHeight="1">
      <c r="A41" s="15" t="inlineStr">
        <is>
          <t>R36</t>
        </is>
      </c>
      <c r="B41" s="16" t="n"/>
      <c r="C41" s="16" t="n"/>
      <c r="D41" s="16" t="n"/>
      <c r="E41" s="16" t="n"/>
      <c r="F41" s="17" t="n"/>
      <c r="G41" s="17" t="n"/>
      <c r="H41" s="16" t="n"/>
      <c r="I41" s="16" t="n"/>
      <c r="J41" s="17" t="n"/>
      <c r="K41" s="17" t="n"/>
      <c r="L41" s="17" t="n"/>
      <c r="M41" s="17" t="n"/>
      <c r="N41" s="15">
        <f>IF(I41="","",IF(H41="No","Not in scope",IF(I41="All ships from date",IF(J41="","Enter dates","Yes (all ships)"),IF(I41="Three-date test",IF(OR(J41="",L41="",Project!$B$13="",Project!$B$16=""),"Enter dates",IF(OR(AND(Project!$B$12="Yes",Project!$B$13&gt;=J41),AND(Project!$B$12="No",K41&lt;&gt;"",Project!$B$14&gt;=K41),Project!$B$16&gt;=L41),"Yes","No")),IF(OR(J41="",IF(I41="Contract date",Project!$B$13,IF(I41="Keel laying",Project!$B$14,IF(I41="Delivery",Project!$B$16,IF(I41="Installation",M41,""))))=""),"Enter dates",IF(IF(I41="Contract date",Project!$B$13,IF(I41="Keel laying",Project!$B$14,IF(I41="Delivery",Project!$B$16,IF(I41="Installation",M41,""))))&gt;=J41,"Yes","No"))))))</f>
        <v/>
      </c>
      <c r="O41" s="19">
        <f>IF(N41&lt;&gt;"No","",IF(I41="Three-date test",IF(Project!$B$12="Yes",L41-Project!$B$16,MIN(K41-Project!$B$14,L41-Project!$B$16)),J41-IF(I41="Contract date",Project!$B$13,IF(I41="Keel laying",Project!$B$14,IF(I41="Delivery",Project!$B$16,IF(I41="Installation",M41,""))))))</f>
        <v/>
      </c>
      <c r="P41" s="15">
        <f>IF(OR(F41="",Project!$B$13=""),"",IF(AND(G41&lt;&gt;"",G41&lt;=Project!$B$13),"In force",IF(F41&lt;=Project!$B$13,"Adopted, not yet in force","Adopted after signing")))</f>
        <v/>
      </c>
      <c r="Q41" s="16" t="n"/>
      <c r="R41" s="16" t="n"/>
      <c r="S41" s="16" t="n"/>
      <c r="T41" s="16" t="n"/>
      <c r="U41" s="16" t="n"/>
      <c r="V41" s="16" t="n"/>
      <c r="W41" s="16" t="n"/>
      <c r="X41" s="16" t="n"/>
      <c r="Y41" s="17" t="n"/>
      <c r="Z41" s="16" t="n"/>
      <c r="AA41" s="16" t="n"/>
    </row>
    <row r="42" ht="20" customHeight="1">
      <c r="A42" s="15" t="inlineStr">
        <is>
          <t>R37</t>
        </is>
      </c>
      <c r="B42" s="16" t="n"/>
      <c r="C42" s="16" t="n"/>
      <c r="D42" s="16" t="n"/>
      <c r="E42" s="16" t="n"/>
      <c r="F42" s="17" t="n"/>
      <c r="G42" s="17" t="n"/>
      <c r="H42" s="16" t="n"/>
      <c r="I42" s="16" t="n"/>
      <c r="J42" s="17" t="n"/>
      <c r="K42" s="17" t="n"/>
      <c r="L42" s="17" t="n"/>
      <c r="M42" s="17" t="n"/>
      <c r="N42" s="15">
        <f>IF(I42="","",IF(H42="No","Not in scope",IF(I42="All ships from date",IF(J42="","Enter dates","Yes (all ships)"),IF(I42="Three-date test",IF(OR(J42="",L42="",Project!$B$13="",Project!$B$16=""),"Enter dates",IF(OR(AND(Project!$B$12="Yes",Project!$B$13&gt;=J42),AND(Project!$B$12="No",K42&lt;&gt;"",Project!$B$14&gt;=K42),Project!$B$16&gt;=L42),"Yes","No")),IF(OR(J42="",IF(I42="Contract date",Project!$B$13,IF(I42="Keel laying",Project!$B$14,IF(I42="Delivery",Project!$B$16,IF(I42="Installation",M42,""))))=""),"Enter dates",IF(IF(I42="Contract date",Project!$B$13,IF(I42="Keel laying",Project!$B$14,IF(I42="Delivery",Project!$B$16,IF(I42="Installation",M42,""))))&gt;=J42,"Yes","No"))))))</f>
        <v/>
      </c>
      <c r="O42" s="19">
        <f>IF(N42&lt;&gt;"No","",IF(I42="Three-date test",IF(Project!$B$12="Yes",L42-Project!$B$16,MIN(K42-Project!$B$14,L42-Project!$B$16)),J42-IF(I42="Contract date",Project!$B$13,IF(I42="Keel laying",Project!$B$14,IF(I42="Delivery",Project!$B$16,IF(I42="Installation",M42,""))))))</f>
        <v/>
      </c>
      <c r="P42" s="15">
        <f>IF(OR(F42="",Project!$B$13=""),"",IF(AND(G42&lt;&gt;"",G42&lt;=Project!$B$13),"In force",IF(F42&lt;=Project!$B$13,"Adopted, not yet in force","Adopted after signing")))</f>
        <v/>
      </c>
      <c r="Q42" s="16" t="n"/>
      <c r="R42" s="16" t="n"/>
      <c r="S42" s="16" t="n"/>
      <c r="T42" s="16" t="n"/>
      <c r="U42" s="16" t="n"/>
      <c r="V42" s="16" t="n"/>
      <c r="W42" s="16" t="n"/>
      <c r="X42" s="16" t="n"/>
      <c r="Y42" s="17" t="n"/>
      <c r="Z42" s="16" t="n"/>
      <c r="AA42" s="16" t="n"/>
    </row>
    <row r="43" ht="20" customHeight="1">
      <c r="A43" s="15" t="inlineStr">
        <is>
          <t>R38</t>
        </is>
      </c>
      <c r="B43" s="16" t="n"/>
      <c r="C43" s="16" t="n"/>
      <c r="D43" s="16" t="n"/>
      <c r="E43" s="16" t="n"/>
      <c r="F43" s="17" t="n"/>
      <c r="G43" s="17" t="n"/>
      <c r="H43" s="16" t="n"/>
      <c r="I43" s="16" t="n"/>
      <c r="J43" s="17" t="n"/>
      <c r="K43" s="17" t="n"/>
      <c r="L43" s="17" t="n"/>
      <c r="M43" s="17" t="n"/>
      <c r="N43" s="15">
        <f>IF(I43="","",IF(H43="No","Not in scope",IF(I43="All ships from date",IF(J43="","Enter dates","Yes (all ships)"),IF(I43="Three-date test",IF(OR(J43="",L43="",Project!$B$13="",Project!$B$16=""),"Enter dates",IF(OR(AND(Project!$B$12="Yes",Project!$B$13&gt;=J43),AND(Project!$B$12="No",K43&lt;&gt;"",Project!$B$14&gt;=K43),Project!$B$16&gt;=L43),"Yes","No")),IF(OR(J43="",IF(I43="Contract date",Project!$B$13,IF(I43="Keel laying",Project!$B$14,IF(I43="Delivery",Project!$B$16,IF(I43="Installation",M43,""))))=""),"Enter dates",IF(IF(I43="Contract date",Project!$B$13,IF(I43="Keel laying",Project!$B$14,IF(I43="Delivery",Project!$B$16,IF(I43="Installation",M43,""))))&gt;=J43,"Yes","No"))))))</f>
        <v/>
      </c>
      <c r="O43" s="19">
        <f>IF(N43&lt;&gt;"No","",IF(I43="Three-date test",IF(Project!$B$12="Yes",L43-Project!$B$16,MIN(K43-Project!$B$14,L43-Project!$B$16)),J43-IF(I43="Contract date",Project!$B$13,IF(I43="Keel laying",Project!$B$14,IF(I43="Delivery",Project!$B$16,IF(I43="Installation",M43,""))))))</f>
        <v/>
      </c>
      <c r="P43" s="15">
        <f>IF(OR(F43="",Project!$B$13=""),"",IF(AND(G43&lt;&gt;"",G43&lt;=Project!$B$13),"In force",IF(F43&lt;=Project!$B$13,"Adopted, not yet in force","Adopted after signing")))</f>
        <v/>
      </c>
      <c r="Q43" s="16" t="n"/>
      <c r="R43" s="16" t="n"/>
      <c r="S43" s="16" t="n"/>
      <c r="T43" s="16" t="n"/>
      <c r="U43" s="16" t="n"/>
      <c r="V43" s="16" t="n"/>
      <c r="W43" s="16" t="n"/>
      <c r="X43" s="16" t="n"/>
      <c r="Y43" s="17" t="n"/>
      <c r="Z43" s="16" t="n"/>
      <c r="AA43" s="16" t="n"/>
    </row>
    <row r="44" ht="20" customHeight="1">
      <c r="A44" s="15" t="inlineStr">
        <is>
          <t>R39</t>
        </is>
      </c>
      <c r="B44" s="16" t="n"/>
      <c r="C44" s="16" t="n"/>
      <c r="D44" s="16" t="n"/>
      <c r="E44" s="16" t="n"/>
      <c r="F44" s="17" t="n"/>
      <c r="G44" s="17" t="n"/>
      <c r="H44" s="16" t="n"/>
      <c r="I44" s="16" t="n"/>
      <c r="J44" s="17" t="n"/>
      <c r="K44" s="17" t="n"/>
      <c r="L44" s="17" t="n"/>
      <c r="M44" s="17" t="n"/>
      <c r="N44" s="15">
        <f>IF(I44="","",IF(H44="No","Not in scope",IF(I44="All ships from date",IF(J44="","Enter dates","Yes (all ships)"),IF(I44="Three-date test",IF(OR(J44="",L44="",Project!$B$13="",Project!$B$16=""),"Enter dates",IF(OR(AND(Project!$B$12="Yes",Project!$B$13&gt;=J44),AND(Project!$B$12="No",K44&lt;&gt;"",Project!$B$14&gt;=K44),Project!$B$16&gt;=L44),"Yes","No")),IF(OR(J44="",IF(I44="Contract date",Project!$B$13,IF(I44="Keel laying",Project!$B$14,IF(I44="Delivery",Project!$B$16,IF(I44="Installation",M44,""))))=""),"Enter dates",IF(IF(I44="Contract date",Project!$B$13,IF(I44="Keel laying",Project!$B$14,IF(I44="Delivery",Project!$B$16,IF(I44="Installation",M44,""))))&gt;=J44,"Yes","No"))))))</f>
        <v/>
      </c>
      <c r="O44" s="19">
        <f>IF(N44&lt;&gt;"No","",IF(I44="Three-date test",IF(Project!$B$12="Yes",L44-Project!$B$16,MIN(K44-Project!$B$14,L44-Project!$B$16)),J44-IF(I44="Contract date",Project!$B$13,IF(I44="Keel laying",Project!$B$14,IF(I44="Delivery",Project!$B$16,IF(I44="Installation",M44,""))))))</f>
        <v/>
      </c>
      <c r="P44" s="15">
        <f>IF(OR(F44="",Project!$B$13=""),"",IF(AND(G44&lt;&gt;"",G44&lt;=Project!$B$13),"In force",IF(F44&lt;=Project!$B$13,"Adopted, not yet in force","Adopted after signing")))</f>
        <v/>
      </c>
      <c r="Q44" s="16" t="n"/>
      <c r="R44" s="16" t="n"/>
      <c r="S44" s="16" t="n"/>
      <c r="T44" s="16" t="n"/>
      <c r="U44" s="16" t="n"/>
      <c r="V44" s="16" t="n"/>
      <c r="W44" s="16" t="n"/>
      <c r="X44" s="16" t="n"/>
      <c r="Y44" s="17" t="n"/>
      <c r="Z44" s="16" t="n"/>
      <c r="AA44" s="16" t="n"/>
    </row>
    <row r="45" ht="20" customHeight="1">
      <c r="A45" s="15" t="inlineStr">
        <is>
          <t>R40</t>
        </is>
      </c>
      <c r="B45" s="16" t="n"/>
      <c r="C45" s="16" t="n"/>
      <c r="D45" s="16" t="n"/>
      <c r="E45" s="16" t="n"/>
      <c r="F45" s="17" t="n"/>
      <c r="G45" s="17" t="n"/>
      <c r="H45" s="16" t="n"/>
      <c r="I45" s="16" t="n"/>
      <c r="J45" s="17" t="n"/>
      <c r="K45" s="17" t="n"/>
      <c r="L45" s="17" t="n"/>
      <c r="M45" s="17" t="n"/>
      <c r="N45" s="15">
        <f>IF(I45="","",IF(H45="No","Not in scope",IF(I45="All ships from date",IF(J45="","Enter dates","Yes (all ships)"),IF(I45="Three-date test",IF(OR(J45="",L45="",Project!$B$13="",Project!$B$16=""),"Enter dates",IF(OR(AND(Project!$B$12="Yes",Project!$B$13&gt;=J45),AND(Project!$B$12="No",K45&lt;&gt;"",Project!$B$14&gt;=K45),Project!$B$16&gt;=L45),"Yes","No")),IF(OR(J45="",IF(I45="Contract date",Project!$B$13,IF(I45="Keel laying",Project!$B$14,IF(I45="Delivery",Project!$B$16,IF(I45="Installation",M45,""))))=""),"Enter dates",IF(IF(I45="Contract date",Project!$B$13,IF(I45="Keel laying",Project!$B$14,IF(I45="Delivery",Project!$B$16,IF(I45="Installation",M45,""))))&gt;=J45,"Yes","No"))))))</f>
        <v/>
      </c>
      <c r="O45" s="19">
        <f>IF(N45&lt;&gt;"No","",IF(I45="Three-date test",IF(Project!$B$12="Yes",L45-Project!$B$16,MIN(K45-Project!$B$14,L45-Project!$B$16)),J45-IF(I45="Contract date",Project!$B$13,IF(I45="Keel laying",Project!$B$14,IF(I45="Delivery",Project!$B$16,IF(I45="Installation",M45,""))))))</f>
        <v/>
      </c>
      <c r="P45" s="15">
        <f>IF(OR(F45="",Project!$B$13=""),"",IF(AND(G45&lt;&gt;"",G45&lt;=Project!$B$13),"In force",IF(F45&lt;=Project!$B$13,"Adopted, not yet in force","Adopted after signing")))</f>
        <v/>
      </c>
      <c r="Q45" s="16" t="n"/>
      <c r="R45" s="16" t="n"/>
      <c r="S45" s="16" t="n"/>
      <c r="T45" s="16" t="n"/>
      <c r="U45" s="16" t="n"/>
      <c r="V45" s="16" t="n"/>
      <c r="W45" s="16" t="n"/>
      <c r="X45" s="16" t="n"/>
      <c r="Y45" s="17" t="n"/>
      <c r="Z45" s="16" t="n"/>
      <c r="AA45" s="16" t="n"/>
    </row>
    <row r="46" ht="20" customHeight="1">
      <c r="A46" s="15" t="inlineStr">
        <is>
          <t>R41</t>
        </is>
      </c>
      <c r="B46" s="16" t="n"/>
      <c r="C46" s="16" t="n"/>
      <c r="D46" s="16" t="n"/>
      <c r="E46" s="16" t="n"/>
      <c r="F46" s="17" t="n"/>
      <c r="G46" s="17" t="n"/>
      <c r="H46" s="16" t="n"/>
      <c r="I46" s="16" t="n"/>
      <c r="J46" s="17" t="n"/>
      <c r="K46" s="17" t="n"/>
      <c r="L46" s="17" t="n"/>
      <c r="M46" s="17" t="n"/>
      <c r="N46" s="15">
        <f>IF(I46="","",IF(H46="No","Not in scope",IF(I46="All ships from date",IF(J46="","Enter dates","Yes (all ships)"),IF(I46="Three-date test",IF(OR(J46="",L46="",Project!$B$13="",Project!$B$16=""),"Enter dates",IF(OR(AND(Project!$B$12="Yes",Project!$B$13&gt;=J46),AND(Project!$B$12="No",K46&lt;&gt;"",Project!$B$14&gt;=K46),Project!$B$16&gt;=L46),"Yes","No")),IF(OR(J46="",IF(I46="Contract date",Project!$B$13,IF(I46="Keel laying",Project!$B$14,IF(I46="Delivery",Project!$B$16,IF(I46="Installation",M46,""))))=""),"Enter dates",IF(IF(I46="Contract date",Project!$B$13,IF(I46="Keel laying",Project!$B$14,IF(I46="Delivery",Project!$B$16,IF(I46="Installation",M46,""))))&gt;=J46,"Yes","No"))))))</f>
        <v/>
      </c>
      <c r="O46" s="19">
        <f>IF(N46&lt;&gt;"No","",IF(I46="Three-date test",IF(Project!$B$12="Yes",L46-Project!$B$16,MIN(K46-Project!$B$14,L46-Project!$B$16)),J46-IF(I46="Contract date",Project!$B$13,IF(I46="Keel laying",Project!$B$14,IF(I46="Delivery",Project!$B$16,IF(I46="Installation",M46,""))))))</f>
        <v/>
      </c>
      <c r="P46" s="15">
        <f>IF(OR(F46="",Project!$B$13=""),"",IF(AND(G46&lt;&gt;"",G46&lt;=Project!$B$13),"In force",IF(F46&lt;=Project!$B$13,"Adopted, not yet in force","Adopted after signing")))</f>
        <v/>
      </c>
      <c r="Q46" s="16" t="n"/>
      <c r="R46" s="16" t="n"/>
      <c r="S46" s="16" t="n"/>
      <c r="T46" s="16" t="n"/>
      <c r="U46" s="16" t="n"/>
      <c r="V46" s="16" t="n"/>
      <c r="W46" s="16" t="n"/>
      <c r="X46" s="16" t="n"/>
      <c r="Y46" s="17" t="n"/>
      <c r="Z46" s="16" t="n"/>
      <c r="AA46" s="16" t="n"/>
    </row>
    <row r="47" ht="20" customHeight="1">
      <c r="A47" s="15" t="inlineStr">
        <is>
          <t>R42</t>
        </is>
      </c>
      <c r="B47" s="16" t="n"/>
      <c r="C47" s="16" t="n"/>
      <c r="D47" s="16" t="n"/>
      <c r="E47" s="16" t="n"/>
      <c r="F47" s="17" t="n"/>
      <c r="G47" s="17" t="n"/>
      <c r="H47" s="16" t="n"/>
      <c r="I47" s="16" t="n"/>
      <c r="J47" s="17" t="n"/>
      <c r="K47" s="17" t="n"/>
      <c r="L47" s="17" t="n"/>
      <c r="M47" s="17" t="n"/>
      <c r="N47" s="15">
        <f>IF(I47="","",IF(H47="No","Not in scope",IF(I47="All ships from date",IF(J47="","Enter dates","Yes (all ships)"),IF(I47="Three-date test",IF(OR(J47="",L47="",Project!$B$13="",Project!$B$16=""),"Enter dates",IF(OR(AND(Project!$B$12="Yes",Project!$B$13&gt;=J47),AND(Project!$B$12="No",K47&lt;&gt;"",Project!$B$14&gt;=K47),Project!$B$16&gt;=L47),"Yes","No")),IF(OR(J47="",IF(I47="Contract date",Project!$B$13,IF(I47="Keel laying",Project!$B$14,IF(I47="Delivery",Project!$B$16,IF(I47="Installation",M47,""))))=""),"Enter dates",IF(IF(I47="Contract date",Project!$B$13,IF(I47="Keel laying",Project!$B$14,IF(I47="Delivery",Project!$B$16,IF(I47="Installation",M47,""))))&gt;=J47,"Yes","No"))))))</f>
        <v/>
      </c>
      <c r="O47" s="19">
        <f>IF(N47&lt;&gt;"No","",IF(I47="Three-date test",IF(Project!$B$12="Yes",L47-Project!$B$16,MIN(K47-Project!$B$14,L47-Project!$B$16)),J47-IF(I47="Contract date",Project!$B$13,IF(I47="Keel laying",Project!$B$14,IF(I47="Delivery",Project!$B$16,IF(I47="Installation",M47,""))))))</f>
        <v/>
      </c>
      <c r="P47" s="15">
        <f>IF(OR(F47="",Project!$B$13=""),"",IF(AND(G47&lt;&gt;"",G47&lt;=Project!$B$13),"In force",IF(F47&lt;=Project!$B$13,"Adopted, not yet in force","Adopted after signing")))</f>
        <v/>
      </c>
      <c r="Q47" s="16" t="n"/>
      <c r="R47" s="16" t="n"/>
      <c r="S47" s="16" t="n"/>
      <c r="T47" s="16" t="n"/>
      <c r="U47" s="16" t="n"/>
      <c r="V47" s="16" t="n"/>
      <c r="W47" s="16" t="n"/>
      <c r="X47" s="16" t="n"/>
      <c r="Y47" s="17" t="n"/>
      <c r="Z47" s="16" t="n"/>
      <c r="AA47" s="16" t="n"/>
    </row>
    <row r="48" ht="20" customHeight="1">
      <c r="A48" s="15" t="inlineStr">
        <is>
          <t>R43</t>
        </is>
      </c>
      <c r="B48" s="16" t="n"/>
      <c r="C48" s="16" t="n"/>
      <c r="D48" s="16" t="n"/>
      <c r="E48" s="16" t="n"/>
      <c r="F48" s="17" t="n"/>
      <c r="G48" s="17" t="n"/>
      <c r="H48" s="16" t="n"/>
      <c r="I48" s="16" t="n"/>
      <c r="J48" s="17" t="n"/>
      <c r="K48" s="17" t="n"/>
      <c r="L48" s="17" t="n"/>
      <c r="M48" s="17" t="n"/>
      <c r="N48" s="15">
        <f>IF(I48="","",IF(H48="No","Not in scope",IF(I48="All ships from date",IF(J48="","Enter dates","Yes (all ships)"),IF(I48="Three-date test",IF(OR(J48="",L48="",Project!$B$13="",Project!$B$16=""),"Enter dates",IF(OR(AND(Project!$B$12="Yes",Project!$B$13&gt;=J48),AND(Project!$B$12="No",K48&lt;&gt;"",Project!$B$14&gt;=K48),Project!$B$16&gt;=L48),"Yes","No")),IF(OR(J48="",IF(I48="Contract date",Project!$B$13,IF(I48="Keel laying",Project!$B$14,IF(I48="Delivery",Project!$B$16,IF(I48="Installation",M48,""))))=""),"Enter dates",IF(IF(I48="Contract date",Project!$B$13,IF(I48="Keel laying",Project!$B$14,IF(I48="Delivery",Project!$B$16,IF(I48="Installation",M48,""))))&gt;=J48,"Yes","No"))))))</f>
        <v/>
      </c>
      <c r="O48" s="19">
        <f>IF(N48&lt;&gt;"No","",IF(I48="Three-date test",IF(Project!$B$12="Yes",L48-Project!$B$16,MIN(K48-Project!$B$14,L48-Project!$B$16)),J48-IF(I48="Contract date",Project!$B$13,IF(I48="Keel laying",Project!$B$14,IF(I48="Delivery",Project!$B$16,IF(I48="Installation",M48,""))))))</f>
        <v/>
      </c>
      <c r="P48" s="15">
        <f>IF(OR(F48="",Project!$B$13=""),"",IF(AND(G48&lt;&gt;"",G48&lt;=Project!$B$13),"In force",IF(F48&lt;=Project!$B$13,"Adopted, not yet in force","Adopted after signing")))</f>
        <v/>
      </c>
      <c r="Q48" s="16" t="n"/>
      <c r="R48" s="16" t="n"/>
      <c r="S48" s="16" t="n"/>
      <c r="T48" s="16" t="n"/>
      <c r="U48" s="16" t="n"/>
      <c r="V48" s="16" t="n"/>
      <c r="W48" s="16" t="n"/>
      <c r="X48" s="16" t="n"/>
      <c r="Y48" s="17" t="n"/>
      <c r="Z48" s="16" t="n"/>
      <c r="AA48" s="16" t="n"/>
    </row>
    <row r="49" ht="20" customHeight="1">
      <c r="A49" s="15" t="inlineStr">
        <is>
          <t>R44</t>
        </is>
      </c>
      <c r="B49" s="16" t="n"/>
      <c r="C49" s="16" t="n"/>
      <c r="D49" s="16" t="n"/>
      <c r="E49" s="16" t="n"/>
      <c r="F49" s="17" t="n"/>
      <c r="G49" s="17" t="n"/>
      <c r="H49" s="16" t="n"/>
      <c r="I49" s="16" t="n"/>
      <c r="J49" s="17" t="n"/>
      <c r="K49" s="17" t="n"/>
      <c r="L49" s="17" t="n"/>
      <c r="M49" s="17" t="n"/>
      <c r="N49" s="15">
        <f>IF(I49="","",IF(H49="No","Not in scope",IF(I49="All ships from date",IF(J49="","Enter dates","Yes (all ships)"),IF(I49="Three-date test",IF(OR(J49="",L49="",Project!$B$13="",Project!$B$16=""),"Enter dates",IF(OR(AND(Project!$B$12="Yes",Project!$B$13&gt;=J49),AND(Project!$B$12="No",K49&lt;&gt;"",Project!$B$14&gt;=K49),Project!$B$16&gt;=L49),"Yes","No")),IF(OR(J49="",IF(I49="Contract date",Project!$B$13,IF(I49="Keel laying",Project!$B$14,IF(I49="Delivery",Project!$B$16,IF(I49="Installation",M49,""))))=""),"Enter dates",IF(IF(I49="Contract date",Project!$B$13,IF(I49="Keel laying",Project!$B$14,IF(I49="Delivery",Project!$B$16,IF(I49="Installation",M49,""))))&gt;=J49,"Yes","No"))))))</f>
        <v/>
      </c>
      <c r="O49" s="19">
        <f>IF(N49&lt;&gt;"No","",IF(I49="Three-date test",IF(Project!$B$12="Yes",L49-Project!$B$16,MIN(K49-Project!$B$14,L49-Project!$B$16)),J49-IF(I49="Contract date",Project!$B$13,IF(I49="Keel laying",Project!$B$14,IF(I49="Delivery",Project!$B$16,IF(I49="Installation",M49,""))))))</f>
        <v/>
      </c>
      <c r="P49" s="15">
        <f>IF(OR(F49="",Project!$B$13=""),"",IF(AND(G49&lt;&gt;"",G49&lt;=Project!$B$13),"In force",IF(F49&lt;=Project!$B$13,"Adopted, not yet in force","Adopted after signing")))</f>
        <v/>
      </c>
      <c r="Q49" s="16" t="n"/>
      <c r="R49" s="16" t="n"/>
      <c r="S49" s="16" t="n"/>
      <c r="T49" s="16" t="n"/>
      <c r="U49" s="16" t="n"/>
      <c r="V49" s="16" t="n"/>
      <c r="W49" s="16" t="n"/>
      <c r="X49" s="16" t="n"/>
      <c r="Y49" s="17" t="n"/>
      <c r="Z49" s="16" t="n"/>
      <c r="AA49" s="16" t="n"/>
    </row>
    <row r="50" ht="20" customHeight="1">
      <c r="A50" s="15" t="inlineStr">
        <is>
          <t>R45</t>
        </is>
      </c>
      <c r="B50" s="16" t="n"/>
      <c r="C50" s="16" t="n"/>
      <c r="D50" s="16" t="n"/>
      <c r="E50" s="16" t="n"/>
      <c r="F50" s="17" t="n"/>
      <c r="G50" s="17" t="n"/>
      <c r="H50" s="16" t="n"/>
      <c r="I50" s="16" t="n"/>
      <c r="J50" s="17" t="n"/>
      <c r="K50" s="17" t="n"/>
      <c r="L50" s="17" t="n"/>
      <c r="M50" s="17" t="n"/>
      <c r="N50" s="15">
        <f>IF(I50="","",IF(H50="No","Not in scope",IF(I50="All ships from date",IF(J50="","Enter dates","Yes (all ships)"),IF(I50="Three-date test",IF(OR(J50="",L50="",Project!$B$13="",Project!$B$16=""),"Enter dates",IF(OR(AND(Project!$B$12="Yes",Project!$B$13&gt;=J50),AND(Project!$B$12="No",K50&lt;&gt;"",Project!$B$14&gt;=K50),Project!$B$16&gt;=L50),"Yes","No")),IF(OR(J50="",IF(I50="Contract date",Project!$B$13,IF(I50="Keel laying",Project!$B$14,IF(I50="Delivery",Project!$B$16,IF(I50="Installation",M50,""))))=""),"Enter dates",IF(IF(I50="Contract date",Project!$B$13,IF(I50="Keel laying",Project!$B$14,IF(I50="Delivery",Project!$B$16,IF(I50="Installation",M50,""))))&gt;=J50,"Yes","No"))))))</f>
        <v/>
      </c>
      <c r="O50" s="19">
        <f>IF(N50&lt;&gt;"No","",IF(I50="Three-date test",IF(Project!$B$12="Yes",L50-Project!$B$16,MIN(K50-Project!$B$14,L50-Project!$B$16)),J50-IF(I50="Contract date",Project!$B$13,IF(I50="Keel laying",Project!$B$14,IF(I50="Delivery",Project!$B$16,IF(I50="Installation",M50,""))))))</f>
        <v/>
      </c>
      <c r="P50" s="15">
        <f>IF(OR(F50="",Project!$B$13=""),"",IF(AND(G50&lt;&gt;"",G50&lt;=Project!$B$13),"In force",IF(F50&lt;=Project!$B$13,"Adopted, not yet in force","Adopted after signing")))</f>
        <v/>
      </c>
      <c r="Q50" s="16" t="n"/>
      <c r="R50" s="16" t="n"/>
      <c r="S50" s="16" t="n"/>
      <c r="T50" s="16" t="n"/>
      <c r="U50" s="16" t="n"/>
      <c r="V50" s="16" t="n"/>
      <c r="W50" s="16" t="n"/>
      <c r="X50" s="16" t="n"/>
      <c r="Y50" s="17" t="n"/>
      <c r="Z50" s="16" t="n"/>
      <c r="AA50" s="16" t="n"/>
    </row>
    <row r="51" ht="20" customHeight="1">
      <c r="A51" s="15" t="inlineStr">
        <is>
          <t>R46</t>
        </is>
      </c>
      <c r="B51" s="16" t="n"/>
      <c r="C51" s="16" t="n"/>
      <c r="D51" s="16" t="n"/>
      <c r="E51" s="16" t="n"/>
      <c r="F51" s="17" t="n"/>
      <c r="G51" s="17" t="n"/>
      <c r="H51" s="16" t="n"/>
      <c r="I51" s="16" t="n"/>
      <c r="J51" s="17" t="n"/>
      <c r="K51" s="17" t="n"/>
      <c r="L51" s="17" t="n"/>
      <c r="M51" s="17" t="n"/>
      <c r="N51" s="15">
        <f>IF(I51="","",IF(H51="No","Not in scope",IF(I51="All ships from date",IF(J51="","Enter dates","Yes (all ships)"),IF(I51="Three-date test",IF(OR(J51="",L51="",Project!$B$13="",Project!$B$16=""),"Enter dates",IF(OR(AND(Project!$B$12="Yes",Project!$B$13&gt;=J51),AND(Project!$B$12="No",K51&lt;&gt;"",Project!$B$14&gt;=K51),Project!$B$16&gt;=L51),"Yes","No")),IF(OR(J51="",IF(I51="Contract date",Project!$B$13,IF(I51="Keel laying",Project!$B$14,IF(I51="Delivery",Project!$B$16,IF(I51="Installation",M51,""))))=""),"Enter dates",IF(IF(I51="Contract date",Project!$B$13,IF(I51="Keel laying",Project!$B$14,IF(I51="Delivery",Project!$B$16,IF(I51="Installation",M51,""))))&gt;=J51,"Yes","No"))))))</f>
        <v/>
      </c>
      <c r="O51" s="19">
        <f>IF(N51&lt;&gt;"No","",IF(I51="Three-date test",IF(Project!$B$12="Yes",L51-Project!$B$16,MIN(K51-Project!$B$14,L51-Project!$B$16)),J51-IF(I51="Contract date",Project!$B$13,IF(I51="Keel laying",Project!$B$14,IF(I51="Delivery",Project!$B$16,IF(I51="Installation",M51,""))))))</f>
        <v/>
      </c>
      <c r="P51" s="15">
        <f>IF(OR(F51="",Project!$B$13=""),"",IF(AND(G51&lt;&gt;"",G51&lt;=Project!$B$13),"In force",IF(F51&lt;=Project!$B$13,"Adopted, not yet in force","Adopted after signing")))</f>
        <v/>
      </c>
      <c r="Q51" s="16" t="n"/>
      <c r="R51" s="16" t="n"/>
      <c r="S51" s="16" t="n"/>
      <c r="T51" s="16" t="n"/>
      <c r="U51" s="16" t="n"/>
      <c r="V51" s="16" t="n"/>
      <c r="W51" s="16" t="n"/>
      <c r="X51" s="16" t="n"/>
      <c r="Y51" s="17" t="n"/>
      <c r="Z51" s="16" t="n"/>
      <c r="AA51" s="16" t="n"/>
    </row>
    <row r="52" ht="20" customHeight="1">
      <c r="A52" s="15" t="inlineStr">
        <is>
          <t>R47</t>
        </is>
      </c>
      <c r="B52" s="16" t="n"/>
      <c r="C52" s="16" t="n"/>
      <c r="D52" s="16" t="n"/>
      <c r="E52" s="16" t="n"/>
      <c r="F52" s="17" t="n"/>
      <c r="G52" s="17" t="n"/>
      <c r="H52" s="16" t="n"/>
      <c r="I52" s="16" t="n"/>
      <c r="J52" s="17" t="n"/>
      <c r="K52" s="17" t="n"/>
      <c r="L52" s="17" t="n"/>
      <c r="M52" s="17" t="n"/>
      <c r="N52" s="15">
        <f>IF(I52="","",IF(H52="No","Not in scope",IF(I52="All ships from date",IF(J52="","Enter dates","Yes (all ships)"),IF(I52="Three-date test",IF(OR(J52="",L52="",Project!$B$13="",Project!$B$16=""),"Enter dates",IF(OR(AND(Project!$B$12="Yes",Project!$B$13&gt;=J52),AND(Project!$B$12="No",K52&lt;&gt;"",Project!$B$14&gt;=K52),Project!$B$16&gt;=L52),"Yes","No")),IF(OR(J52="",IF(I52="Contract date",Project!$B$13,IF(I52="Keel laying",Project!$B$14,IF(I52="Delivery",Project!$B$16,IF(I52="Installation",M52,""))))=""),"Enter dates",IF(IF(I52="Contract date",Project!$B$13,IF(I52="Keel laying",Project!$B$14,IF(I52="Delivery",Project!$B$16,IF(I52="Installation",M52,""))))&gt;=J52,"Yes","No"))))))</f>
        <v/>
      </c>
      <c r="O52" s="19">
        <f>IF(N52&lt;&gt;"No","",IF(I52="Three-date test",IF(Project!$B$12="Yes",L52-Project!$B$16,MIN(K52-Project!$B$14,L52-Project!$B$16)),J52-IF(I52="Contract date",Project!$B$13,IF(I52="Keel laying",Project!$B$14,IF(I52="Delivery",Project!$B$16,IF(I52="Installation",M52,""))))))</f>
        <v/>
      </c>
      <c r="P52" s="15">
        <f>IF(OR(F52="",Project!$B$13=""),"",IF(AND(G52&lt;&gt;"",G52&lt;=Project!$B$13),"In force",IF(F52&lt;=Project!$B$13,"Adopted, not yet in force","Adopted after signing")))</f>
        <v/>
      </c>
      <c r="Q52" s="16" t="n"/>
      <c r="R52" s="16" t="n"/>
      <c r="S52" s="16" t="n"/>
      <c r="T52" s="16" t="n"/>
      <c r="U52" s="16" t="n"/>
      <c r="V52" s="16" t="n"/>
      <c r="W52" s="16" t="n"/>
      <c r="X52" s="16" t="n"/>
      <c r="Y52" s="17" t="n"/>
      <c r="Z52" s="16" t="n"/>
      <c r="AA52" s="16" t="n"/>
    </row>
    <row r="53" ht="20" customHeight="1">
      <c r="A53" s="15" t="inlineStr">
        <is>
          <t>R48</t>
        </is>
      </c>
      <c r="B53" s="16" t="n"/>
      <c r="C53" s="16" t="n"/>
      <c r="D53" s="16" t="n"/>
      <c r="E53" s="16" t="n"/>
      <c r="F53" s="17" t="n"/>
      <c r="G53" s="17" t="n"/>
      <c r="H53" s="16" t="n"/>
      <c r="I53" s="16" t="n"/>
      <c r="J53" s="17" t="n"/>
      <c r="K53" s="17" t="n"/>
      <c r="L53" s="17" t="n"/>
      <c r="M53" s="17" t="n"/>
      <c r="N53" s="15">
        <f>IF(I53="","",IF(H53="No","Not in scope",IF(I53="All ships from date",IF(J53="","Enter dates","Yes (all ships)"),IF(I53="Three-date test",IF(OR(J53="",L53="",Project!$B$13="",Project!$B$16=""),"Enter dates",IF(OR(AND(Project!$B$12="Yes",Project!$B$13&gt;=J53),AND(Project!$B$12="No",K53&lt;&gt;"",Project!$B$14&gt;=K53),Project!$B$16&gt;=L53),"Yes","No")),IF(OR(J53="",IF(I53="Contract date",Project!$B$13,IF(I53="Keel laying",Project!$B$14,IF(I53="Delivery",Project!$B$16,IF(I53="Installation",M53,""))))=""),"Enter dates",IF(IF(I53="Contract date",Project!$B$13,IF(I53="Keel laying",Project!$B$14,IF(I53="Delivery",Project!$B$16,IF(I53="Installation",M53,""))))&gt;=J53,"Yes","No"))))))</f>
        <v/>
      </c>
      <c r="O53" s="19">
        <f>IF(N53&lt;&gt;"No","",IF(I53="Three-date test",IF(Project!$B$12="Yes",L53-Project!$B$16,MIN(K53-Project!$B$14,L53-Project!$B$16)),J53-IF(I53="Contract date",Project!$B$13,IF(I53="Keel laying",Project!$B$14,IF(I53="Delivery",Project!$B$16,IF(I53="Installation",M53,""))))))</f>
        <v/>
      </c>
      <c r="P53" s="15">
        <f>IF(OR(F53="",Project!$B$13=""),"",IF(AND(G53&lt;&gt;"",G53&lt;=Project!$B$13),"In force",IF(F53&lt;=Project!$B$13,"Adopted, not yet in force","Adopted after signing")))</f>
        <v/>
      </c>
      <c r="Q53" s="16" t="n"/>
      <c r="R53" s="16" t="n"/>
      <c r="S53" s="16" t="n"/>
      <c r="T53" s="16" t="n"/>
      <c r="U53" s="16" t="n"/>
      <c r="V53" s="16" t="n"/>
      <c r="W53" s="16" t="n"/>
      <c r="X53" s="16" t="n"/>
      <c r="Y53" s="17" t="n"/>
      <c r="Z53" s="16" t="n"/>
      <c r="AA53" s="16" t="n"/>
    </row>
    <row r="54" ht="20" customHeight="1">
      <c r="A54" s="15" t="inlineStr">
        <is>
          <t>R49</t>
        </is>
      </c>
      <c r="B54" s="16" t="n"/>
      <c r="C54" s="16" t="n"/>
      <c r="D54" s="16" t="n"/>
      <c r="E54" s="16" t="n"/>
      <c r="F54" s="17" t="n"/>
      <c r="G54" s="17" t="n"/>
      <c r="H54" s="16" t="n"/>
      <c r="I54" s="16" t="n"/>
      <c r="J54" s="17" t="n"/>
      <c r="K54" s="17" t="n"/>
      <c r="L54" s="17" t="n"/>
      <c r="M54" s="17" t="n"/>
      <c r="N54" s="15">
        <f>IF(I54="","",IF(H54="No","Not in scope",IF(I54="All ships from date",IF(J54="","Enter dates","Yes (all ships)"),IF(I54="Three-date test",IF(OR(J54="",L54="",Project!$B$13="",Project!$B$16=""),"Enter dates",IF(OR(AND(Project!$B$12="Yes",Project!$B$13&gt;=J54),AND(Project!$B$12="No",K54&lt;&gt;"",Project!$B$14&gt;=K54),Project!$B$16&gt;=L54),"Yes","No")),IF(OR(J54="",IF(I54="Contract date",Project!$B$13,IF(I54="Keel laying",Project!$B$14,IF(I54="Delivery",Project!$B$16,IF(I54="Installation",M54,""))))=""),"Enter dates",IF(IF(I54="Contract date",Project!$B$13,IF(I54="Keel laying",Project!$B$14,IF(I54="Delivery",Project!$B$16,IF(I54="Installation",M54,""))))&gt;=J54,"Yes","No"))))))</f>
        <v/>
      </c>
      <c r="O54" s="19">
        <f>IF(N54&lt;&gt;"No","",IF(I54="Three-date test",IF(Project!$B$12="Yes",L54-Project!$B$16,MIN(K54-Project!$B$14,L54-Project!$B$16)),J54-IF(I54="Contract date",Project!$B$13,IF(I54="Keel laying",Project!$B$14,IF(I54="Delivery",Project!$B$16,IF(I54="Installation",M54,""))))))</f>
        <v/>
      </c>
      <c r="P54" s="15">
        <f>IF(OR(F54="",Project!$B$13=""),"",IF(AND(G54&lt;&gt;"",G54&lt;=Project!$B$13),"In force",IF(F54&lt;=Project!$B$13,"Adopted, not yet in force","Adopted after signing")))</f>
        <v/>
      </c>
      <c r="Q54" s="16" t="n"/>
      <c r="R54" s="16" t="n"/>
      <c r="S54" s="16" t="n"/>
      <c r="T54" s="16" t="n"/>
      <c r="U54" s="16" t="n"/>
      <c r="V54" s="16" t="n"/>
      <c r="W54" s="16" t="n"/>
      <c r="X54" s="16" t="n"/>
      <c r="Y54" s="17" t="n"/>
      <c r="Z54" s="16" t="n"/>
      <c r="AA54" s="16" t="n"/>
    </row>
    <row r="55" ht="20" customHeight="1">
      <c r="A55" s="15" t="inlineStr">
        <is>
          <t>R50</t>
        </is>
      </c>
      <c r="B55" s="16" t="n"/>
      <c r="C55" s="16" t="n"/>
      <c r="D55" s="16" t="n"/>
      <c r="E55" s="16" t="n"/>
      <c r="F55" s="17" t="n"/>
      <c r="G55" s="17" t="n"/>
      <c r="H55" s="16" t="n"/>
      <c r="I55" s="16" t="n"/>
      <c r="J55" s="17" t="n"/>
      <c r="K55" s="17" t="n"/>
      <c r="L55" s="17" t="n"/>
      <c r="M55" s="17" t="n"/>
      <c r="N55" s="15">
        <f>IF(I55="","",IF(H55="No","Not in scope",IF(I55="All ships from date",IF(J55="","Enter dates","Yes (all ships)"),IF(I55="Three-date test",IF(OR(J55="",L55="",Project!$B$13="",Project!$B$16=""),"Enter dates",IF(OR(AND(Project!$B$12="Yes",Project!$B$13&gt;=J55),AND(Project!$B$12="No",K55&lt;&gt;"",Project!$B$14&gt;=K55),Project!$B$16&gt;=L55),"Yes","No")),IF(OR(J55="",IF(I55="Contract date",Project!$B$13,IF(I55="Keel laying",Project!$B$14,IF(I55="Delivery",Project!$B$16,IF(I55="Installation",M55,""))))=""),"Enter dates",IF(IF(I55="Contract date",Project!$B$13,IF(I55="Keel laying",Project!$B$14,IF(I55="Delivery",Project!$B$16,IF(I55="Installation",M55,""))))&gt;=J55,"Yes","No"))))))</f>
        <v/>
      </c>
      <c r="O55" s="19">
        <f>IF(N55&lt;&gt;"No","",IF(I55="Three-date test",IF(Project!$B$12="Yes",L55-Project!$B$16,MIN(K55-Project!$B$14,L55-Project!$B$16)),J55-IF(I55="Contract date",Project!$B$13,IF(I55="Keel laying",Project!$B$14,IF(I55="Delivery",Project!$B$16,IF(I55="Installation",M55,""))))))</f>
        <v/>
      </c>
      <c r="P55" s="15">
        <f>IF(OR(F55="",Project!$B$13=""),"",IF(AND(G55&lt;&gt;"",G55&lt;=Project!$B$13),"In force",IF(F55&lt;=Project!$B$13,"Adopted, not yet in force","Adopted after signing")))</f>
        <v/>
      </c>
      <c r="Q55" s="16" t="n"/>
      <c r="R55" s="16" t="n"/>
      <c r="S55" s="16" t="n"/>
      <c r="T55" s="16" t="n"/>
      <c r="U55" s="16" t="n"/>
      <c r="V55" s="16" t="n"/>
      <c r="W55" s="16" t="n"/>
      <c r="X55" s="16" t="n"/>
      <c r="Y55" s="17" t="n"/>
      <c r="Z55" s="16" t="n"/>
      <c r="AA55" s="16" t="n"/>
    </row>
    <row r="56" ht="20" customHeight="1">
      <c r="A56" s="15" t="inlineStr">
        <is>
          <t>R51</t>
        </is>
      </c>
      <c r="B56" s="16" t="n"/>
      <c r="C56" s="16" t="n"/>
      <c r="D56" s="16" t="n"/>
      <c r="E56" s="16" t="n"/>
      <c r="F56" s="17" t="n"/>
      <c r="G56" s="17" t="n"/>
      <c r="H56" s="16" t="n"/>
      <c r="I56" s="16" t="n"/>
      <c r="J56" s="17" t="n"/>
      <c r="K56" s="17" t="n"/>
      <c r="L56" s="17" t="n"/>
      <c r="M56" s="17" t="n"/>
      <c r="N56" s="15">
        <f>IF(I56="","",IF(H56="No","Not in scope",IF(I56="All ships from date",IF(J56="","Enter dates","Yes (all ships)"),IF(I56="Three-date test",IF(OR(J56="",L56="",Project!$B$13="",Project!$B$16=""),"Enter dates",IF(OR(AND(Project!$B$12="Yes",Project!$B$13&gt;=J56),AND(Project!$B$12="No",K56&lt;&gt;"",Project!$B$14&gt;=K56),Project!$B$16&gt;=L56),"Yes","No")),IF(OR(J56="",IF(I56="Contract date",Project!$B$13,IF(I56="Keel laying",Project!$B$14,IF(I56="Delivery",Project!$B$16,IF(I56="Installation",M56,""))))=""),"Enter dates",IF(IF(I56="Contract date",Project!$B$13,IF(I56="Keel laying",Project!$B$14,IF(I56="Delivery",Project!$B$16,IF(I56="Installation",M56,""))))&gt;=J56,"Yes","No"))))))</f>
        <v/>
      </c>
      <c r="O56" s="19">
        <f>IF(N56&lt;&gt;"No","",IF(I56="Three-date test",IF(Project!$B$12="Yes",L56-Project!$B$16,MIN(K56-Project!$B$14,L56-Project!$B$16)),J56-IF(I56="Contract date",Project!$B$13,IF(I56="Keel laying",Project!$B$14,IF(I56="Delivery",Project!$B$16,IF(I56="Installation",M56,""))))))</f>
        <v/>
      </c>
      <c r="P56" s="15">
        <f>IF(OR(F56="",Project!$B$13=""),"",IF(AND(G56&lt;&gt;"",G56&lt;=Project!$B$13),"In force",IF(F56&lt;=Project!$B$13,"Adopted, not yet in force","Adopted after signing")))</f>
        <v/>
      </c>
      <c r="Q56" s="16" t="n"/>
      <c r="R56" s="16" t="n"/>
      <c r="S56" s="16" t="n"/>
      <c r="T56" s="16" t="n"/>
      <c r="U56" s="16" t="n"/>
      <c r="V56" s="16" t="n"/>
      <c r="W56" s="16" t="n"/>
      <c r="X56" s="16" t="n"/>
      <c r="Y56" s="17" t="n"/>
      <c r="Z56" s="16" t="n"/>
      <c r="AA56" s="16" t="n"/>
    </row>
    <row r="57" ht="20" customHeight="1">
      <c r="A57" s="15" t="inlineStr">
        <is>
          <t>R52</t>
        </is>
      </c>
      <c r="B57" s="16" t="n"/>
      <c r="C57" s="16" t="n"/>
      <c r="D57" s="16" t="n"/>
      <c r="E57" s="16" t="n"/>
      <c r="F57" s="17" t="n"/>
      <c r="G57" s="17" t="n"/>
      <c r="H57" s="16" t="n"/>
      <c r="I57" s="16" t="n"/>
      <c r="J57" s="17" t="n"/>
      <c r="K57" s="17" t="n"/>
      <c r="L57" s="17" t="n"/>
      <c r="M57" s="17" t="n"/>
      <c r="N57" s="15">
        <f>IF(I57="","",IF(H57="No","Not in scope",IF(I57="All ships from date",IF(J57="","Enter dates","Yes (all ships)"),IF(I57="Three-date test",IF(OR(J57="",L57="",Project!$B$13="",Project!$B$16=""),"Enter dates",IF(OR(AND(Project!$B$12="Yes",Project!$B$13&gt;=J57),AND(Project!$B$12="No",K57&lt;&gt;"",Project!$B$14&gt;=K57),Project!$B$16&gt;=L57),"Yes","No")),IF(OR(J57="",IF(I57="Contract date",Project!$B$13,IF(I57="Keel laying",Project!$B$14,IF(I57="Delivery",Project!$B$16,IF(I57="Installation",M57,""))))=""),"Enter dates",IF(IF(I57="Contract date",Project!$B$13,IF(I57="Keel laying",Project!$B$14,IF(I57="Delivery",Project!$B$16,IF(I57="Installation",M57,""))))&gt;=J57,"Yes","No"))))))</f>
        <v/>
      </c>
      <c r="O57" s="19">
        <f>IF(N57&lt;&gt;"No","",IF(I57="Three-date test",IF(Project!$B$12="Yes",L57-Project!$B$16,MIN(K57-Project!$B$14,L57-Project!$B$16)),J57-IF(I57="Contract date",Project!$B$13,IF(I57="Keel laying",Project!$B$14,IF(I57="Delivery",Project!$B$16,IF(I57="Installation",M57,""))))))</f>
        <v/>
      </c>
      <c r="P57" s="15">
        <f>IF(OR(F57="",Project!$B$13=""),"",IF(AND(G57&lt;&gt;"",G57&lt;=Project!$B$13),"In force",IF(F57&lt;=Project!$B$13,"Adopted, not yet in force","Adopted after signing")))</f>
        <v/>
      </c>
      <c r="Q57" s="16" t="n"/>
      <c r="R57" s="16" t="n"/>
      <c r="S57" s="16" t="n"/>
      <c r="T57" s="16" t="n"/>
      <c r="U57" s="16" t="n"/>
      <c r="V57" s="16" t="n"/>
      <c r="W57" s="16" t="n"/>
      <c r="X57" s="16" t="n"/>
      <c r="Y57" s="17" t="n"/>
      <c r="Z57" s="16" t="n"/>
      <c r="AA57" s="16" t="n"/>
    </row>
    <row r="58" ht="20" customHeight="1">
      <c r="A58" s="15" t="inlineStr">
        <is>
          <t>R53</t>
        </is>
      </c>
      <c r="B58" s="16" t="n"/>
      <c r="C58" s="16" t="n"/>
      <c r="D58" s="16" t="n"/>
      <c r="E58" s="16" t="n"/>
      <c r="F58" s="17" t="n"/>
      <c r="G58" s="17" t="n"/>
      <c r="H58" s="16" t="n"/>
      <c r="I58" s="16" t="n"/>
      <c r="J58" s="17" t="n"/>
      <c r="K58" s="17" t="n"/>
      <c r="L58" s="17" t="n"/>
      <c r="M58" s="17" t="n"/>
      <c r="N58" s="15">
        <f>IF(I58="","",IF(H58="No","Not in scope",IF(I58="All ships from date",IF(J58="","Enter dates","Yes (all ships)"),IF(I58="Three-date test",IF(OR(J58="",L58="",Project!$B$13="",Project!$B$16=""),"Enter dates",IF(OR(AND(Project!$B$12="Yes",Project!$B$13&gt;=J58),AND(Project!$B$12="No",K58&lt;&gt;"",Project!$B$14&gt;=K58),Project!$B$16&gt;=L58),"Yes","No")),IF(OR(J58="",IF(I58="Contract date",Project!$B$13,IF(I58="Keel laying",Project!$B$14,IF(I58="Delivery",Project!$B$16,IF(I58="Installation",M58,""))))=""),"Enter dates",IF(IF(I58="Contract date",Project!$B$13,IF(I58="Keel laying",Project!$B$14,IF(I58="Delivery",Project!$B$16,IF(I58="Installation",M58,""))))&gt;=J58,"Yes","No"))))))</f>
        <v/>
      </c>
      <c r="O58" s="19">
        <f>IF(N58&lt;&gt;"No","",IF(I58="Three-date test",IF(Project!$B$12="Yes",L58-Project!$B$16,MIN(K58-Project!$B$14,L58-Project!$B$16)),J58-IF(I58="Contract date",Project!$B$13,IF(I58="Keel laying",Project!$B$14,IF(I58="Delivery",Project!$B$16,IF(I58="Installation",M58,""))))))</f>
        <v/>
      </c>
      <c r="P58" s="15">
        <f>IF(OR(F58="",Project!$B$13=""),"",IF(AND(G58&lt;&gt;"",G58&lt;=Project!$B$13),"In force",IF(F58&lt;=Project!$B$13,"Adopted, not yet in force","Adopted after signing")))</f>
        <v/>
      </c>
      <c r="Q58" s="16" t="n"/>
      <c r="R58" s="16" t="n"/>
      <c r="S58" s="16" t="n"/>
      <c r="T58" s="16" t="n"/>
      <c r="U58" s="16" t="n"/>
      <c r="V58" s="16" t="n"/>
      <c r="W58" s="16" t="n"/>
      <c r="X58" s="16" t="n"/>
      <c r="Y58" s="17" t="n"/>
      <c r="Z58" s="16" t="n"/>
      <c r="AA58" s="16" t="n"/>
    </row>
    <row r="59" ht="20" customHeight="1">
      <c r="A59" s="15" t="inlineStr">
        <is>
          <t>R54</t>
        </is>
      </c>
      <c r="B59" s="16" t="n"/>
      <c r="C59" s="16" t="n"/>
      <c r="D59" s="16" t="n"/>
      <c r="E59" s="16" t="n"/>
      <c r="F59" s="17" t="n"/>
      <c r="G59" s="17" t="n"/>
      <c r="H59" s="16" t="n"/>
      <c r="I59" s="16" t="n"/>
      <c r="J59" s="17" t="n"/>
      <c r="K59" s="17" t="n"/>
      <c r="L59" s="17" t="n"/>
      <c r="M59" s="17" t="n"/>
      <c r="N59" s="15">
        <f>IF(I59="","",IF(H59="No","Not in scope",IF(I59="All ships from date",IF(J59="","Enter dates","Yes (all ships)"),IF(I59="Three-date test",IF(OR(J59="",L59="",Project!$B$13="",Project!$B$16=""),"Enter dates",IF(OR(AND(Project!$B$12="Yes",Project!$B$13&gt;=J59),AND(Project!$B$12="No",K59&lt;&gt;"",Project!$B$14&gt;=K59),Project!$B$16&gt;=L59),"Yes","No")),IF(OR(J59="",IF(I59="Contract date",Project!$B$13,IF(I59="Keel laying",Project!$B$14,IF(I59="Delivery",Project!$B$16,IF(I59="Installation",M59,""))))=""),"Enter dates",IF(IF(I59="Contract date",Project!$B$13,IF(I59="Keel laying",Project!$B$14,IF(I59="Delivery",Project!$B$16,IF(I59="Installation",M59,""))))&gt;=J59,"Yes","No"))))))</f>
        <v/>
      </c>
      <c r="O59" s="19">
        <f>IF(N59&lt;&gt;"No","",IF(I59="Three-date test",IF(Project!$B$12="Yes",L59-Project!$B$16,MIN(K59-Project!$B$14,L59-Project!$B$16)),J59-IF(I59="Contract date",Project!$B$13,IF(I59="Keel laying",Project!$B$14,IF(I59="Delivery",Project!$B$16,IF(I59="Installation",M59,""))))))</f>
        <v/>
      </c>
      <c r="P59" s="15">
        <f>IF(OR(F59="",Project!$B$13=""),"",IF(AND(G59&lt;&gt;"",G59&lt;=Project!$B$13),"In force",IF(F59&lt;=Project!$B$13,"Adopted, not yet in force","Adopted after signing")))</f>
        <v/>
      </c>
      <c r="Q59" s="16" t="n"/>
      <c r="R59" s="16" t="n"/>
      <c r="S59" s="16" t="n"/>
      <c r="T59" s="16" t="n"/>
      <c r="U59" s="16" t="n"/>
      <c r="V59" s="16" t="n"/>
      <c r="W59" s="16" t="n"/>
      <c r="X59" s="16" t="n"/>
      <c r="Y59" s="17" t="n"/>
      <c r="Z59" s="16" t="n"/>
      <c r="AA59" s="16" t="n"/>
    </row>
    <row r="60" ht="20" customHeight="1">
      <c r="A60" s="15" t="inlineStr">
        <is>
          <t>R55</t>
        </is>
      </c>
      <c r="B60" s="16" t="n"/>
      <c r="C60" s="16" t="n"/>
      <c r="D60" s="16" t="n"/>
      <c r="E60" s="16" t="n"/>
      <c r="F60" s="17" t="n"/>
      <c r="G60" s="17" t="n"/>
      <c r="H60" s="16" t="n"/>
      <c r="I60" s="16" t="n"/>
      <c r="J60" s="17" t="n"/>
      <c r="K60" s="17" t="n"/>
      <c r="L60" s="17" t="n"/>
      <c r="M60" s="17" t="n"/>
      <c r="N60" s="15">
        <f>IF(I60="","",IF(H60="No","Not in scope",IF(I60="All ships from date",IF(J60="","Enter dates","Yes (all ships)"),IF(I60="Three-date test",IF(OR(J60="",L60="",Project!$B$13="",Project!$B$16=""),"Enter dates",IF(OR(AND(Project!$B$12="Yes",Project!$B$13&gt;=J60),AND(Project!$B$12="No",K60&lt;&gt;"",Project!$B$14&gt;=K60),Project!$B$16&gt;=L60),"Yes","No")),IF(OR(J60="",IF(I60="Contract date",Project!$B$13,IF(I60="Keel laying",Project!$B$14,IF(I60="Delivery",Project!$B$16,IF(I60="Installation",M60,""))))=""),"Enter dates",IF(IF(I60="Contract date",Project!$B$13,IF(I60="Keel laying",Project!$B$14,IF(I60="Delivery",Project!$B$16,IF(I60="Installation",M60,""))))&gt;=J60,"Yes","No"))))))</f>
        <v/>
      </c>
      <c r="O60" s="19">
        <f>IF(N60&lt;&gt;"No","",IF(I60="Three-date test",IF(Project!$B$12="Yes",L60-Project!$B$16,MIN(K60-Project!$B$14,L60-Project!$B$16)),J60-IF(I60="Contract date",Project!$B$13,IF(I60="Keel laying",Project!$B$14,IF(I60="Delivery",Project!$B$16,IF(I60="Installation",M60,""))))))</f>
        <v/>
      </c>
      <c r="P60" s="15">
        <f>IF(OR(F60="",Project!$B$13=""),"",IF(AND(G60&lt;&gt;"",G60&lt;=Project!$B$13),"In force",IF(F60&lt;=Project!$B$13,"Adopted, not yet in force","Adopted after signing")))</f>
        <v/>
      </c>
      <c r="Q60" s="16" t="n"/>
      <c r="R60" s="16" t="n"/>
      <c r="S60" s="16" t="n"/>
      <c r="T60" s="16" t="n"/>
      <c r="U60" s="16" t="n"/>
      <c r="V60" s="16" t="n"/>
      <c r="W60" s="16" t="n"/>
      <c r="X60" s="16" t="n"/>
      <c r="Y60" s="17" t="n"/>
      <c r="Z60" s="16" t="n"/>
      <c r="AA60" s="16" t="n"/>
    </row>
    <row r="61" ht="20" customHeight="1">
      <c r="A61" s="15" t="inlineStr">
        <is>
          <t>R56</t>
        </is>
      </c>
      <c r="B61" s="16" t="n"/>
      <c r="C61" s="16" t="n"/>
      <c r="D61" s="16" t="n"/>
      <c r="E61" s="16" t="n"/>
      <c r="F61" s="17" t="n"/>
      <c r="G61" s="17" t="n"/>
      <c r="H61" s="16" t="n"/>
      <c r="I61" s="16" t="n"/>
      <c r="J61" s="17" t="n"/>
      <c r="K61" s="17" t="n"/>
      <c r="L61" s="17" t="n"/>
      <c r="M61" s="17" t="n"/>
      <c r="N61" s="15">
        <f>IF(I61="","",IF(H61="No","Not in scope",IF(I61="All ships from date",IF(J61="","Enter dates","Yes (all ships)"),IF(I61="Three-date test",IF(OR(J61="",L61="",Project!$B$13="",Project!$B$16=""),"Enter dates",IF(OR(AND(Project!$B$12="Yes",Project!$B$13&gt;=J61),AND(Project!$B$12="No",K61&lt;&gt;"",Project!$B$14&gt;=K61),Project!$B$16&gt;=L61),"Yes","No")),IF(OR(J61="",IF(I61="Contract date",Project!$B$13,IF(I61="Keel laying",Project!$B$14,IF(I61="Delivery",Project!$B$16,IF(I61="Installation",M61,""))))=""),"Enter dates",IF(IF(I61="Contract date",Project!$B$13,IF(I61="Keel laying",Project!$B$14,IF(I61="Delivery",Project!$B$16,IF(I61="Installation",M61,""))))&gt;=J61,"Yes","No"))))))</f>
        <v/>
      </c>
      <c r="O61" s="19">
        <f>IF(N61&lt;&gt;"No","",IF(I61="Three-date test",IF(Project!$B$12="Yes",L61-Project!$B$16,MIN(K61-Project!$B$14,L61-Project!$B$16)),J61-IF(I61="Contract date",Project!$B$13,IF(I61="Keel laying",Project!$B$14,IF(I61="Delivery",Project!$B$16,IF(I61="Installation",M61,""))))))</f>
        <v/>
      </c>
      <c r="P61" s="15">
        <f>IF(OR(F61="",Project!$B$13=""),"",IF(AND(G61&lt;&gt;"",G61&lt;=Project!$B$13),"In force",IF(F61&lt;=Project!$B$13,"Adopted, not yet in force","Adopted after signing")))</f>
        <v/>
      </c>
      <c r="Q61" s="16" t="n"/>
      <c r="R61" s="16" t="n"/>
      <c r="S61" s="16" t="n"/>
      <c r="T61" s="16" t="n"/>
      <c r="U61" s="16" t="n"/>
      <c r="V61" s="16" t="n"/>
      <c r="W61" s="16" t="n"/>
      <c r="X61" s="16" t="n"/>
      <c r="Y61" s="17" t="n"/>
      <c r="Z61" s="16" t="n"/>
      <c r="AA61" s="16" t="n"/>
    </row>
    <row r="62" ht="20" customHeight="1">
      <c r="A62" s="15" t="inlineStr">
        <is>
          <t>R57</t>
        </is>
      </c>
      <c r="B62" s="16" t="n"/>
      <c r="C62" s="16" t="n"/>
      <c r="D62" s="16" t="n"/>
      <c r="E62" s="16" t="n"/>
      <c r="F62" s="17" t="n"/>
      <c r="G62" s="17" t="n"/>
      <c r="H62" s="16" t="n"/>
      <c r="I62" s="16" t="n"/>
      <c r="J62" s="17" t="n"/>
      <c r="K62" s="17" t="n"/>
      <c r="L62" s="17" t="n"/>
      <c r="M62" s="17" t="n"/>
      <c r="N62" s="15">
        <f>IF(I62="","",IF(H62="No","Not in scope",IF(I62="All ships from date",IF(J62="","Enter dates","Yes (all ships)"),IF(I62="Three-date test",IF(OR(J62="",L62="",Project!$B$13="",Project!$B$16=""),"Enter dates",IF(OR(AND(Project!$B$12="Yes",Project!$B$13&gt;=J62),AND(Project!$B$12="No",K62&lt;&gt;"",Project!$B$14&gt;=K62),Project!$B$16&gt;=L62),"Yes","No")),IF(OR(J62="",IF(I62="Contract date",Project!$B$13,IF(I62="Keel laying",Project!$B$14,IF(I62="Delivery",Project!$B$16,IF(I62="Installation",M62,""))))=""),"Enter dates",IF(IF(I62="Contract date",Project!$B$13,IF(I62="Keel laying",Project!$B$14,IF(I62="Delivery",Project!$B$16,IF(I62="Installation",M62,""))))&gt;=J62,"Yes","No"))))))</f>
        <v/>
      </c>
      <c r="O62" s="19">
        <f>IF(N62&lt;&gt;"No","",IF(I62="Three-date test",IF(Project!$B$12="Yes",L62-Project!$B$16,MIN(K62-Project!$B$14,L62-Project!$B$16)),J62-IF(I62="Contract date",Project!$B$13,IF(I62="Keel laying",Project!$B$14,IF(I62="Delivery",Project!$B$16,IF(I62="Installation",M62,""))))))</f>
        <v/>
      </c>
      <c r="P62" s="15">
        <f>IF(OR(F62="",Project!$B$13=""),"",IF(AND(G62&lt;&gt;"",G62&lt;=Project!$B$13),"In force",IF(F62&lt;=Project!$B$13,"Adopted, not yet in force","Adopted after signing")))</f>
        <v/>
      </c>
      <c r="Q62" s="16" t="n"/>
      <c r="R62" s="16" t="n"/>
      <c r="S62" s="16" t="n"/>
      <c r="T62" s="16" t="n"/>
      <c r="U62" s="16" t="n"/>
      <c r="V62" s="16" t="n"/>
      <c r="W62" s="16" t="n"/>
      <c r="X62" s="16" t="n"/>
      <c r="Y62" s="17" t="n"/>
      <c r="Z62" s="16" t="n"/>
      <c r="AA62" s="16" t="n"/>
    </row>
    <row r="63" ht="20" customHeight="1">
      <c r="A63" s="15" t="inlineStr">
        <is>
          <t>R58</t>
        </is>
      </c>
      <c r="B63" s="16" t="n"/>
      <c r="C63" s="16" t="n"/>
      <c r="D63" s="16" t="n"/>
      <c r="E63" s="16" t="n"/>
      <c r="F63" s="17" t="n"/>
      <c r="G63" s="17" t="n"/>
      <c r="H63" s="16" t="n"/>
      <c r="I63" s="16" t="n"/>
      <c r="J63" s="17" t="n"/>
      <c r="K63" s="17" t="n"/>
      <c r="L63" s="17" t="n"/>
      <c r="M63" s="17" t="n"/>
      <c r="N63" s="15">
        <f>IF(I63="","",IF(H63="No","Not in scope",IF(I63="All ships from date",IF(J63="","Enter dates","Yes (all ships)"),IF(I63="Three-date test",IF(OR(J63="",L63="",Project!$B$13="",Project!$B$16=""),"Enter dates",IF(OR(AND(Project!$B$12="Yes",Project!$B$13&gt;=J63),AND(Project!$B$12="No",K63&lt;&gt;"",Project!$B$14&gt;=K63),Project!$B$16&gt;=L63),"Yes","No")),IF(OR(J63="",IF(I63="Contract date",Project!$B$13,IF(I63="Keel laying",Project!$B$14,IF(I63="Delivery",Project!$B$16,IF(I63="Installation",M63,""))))=""),"Enter dates",IF(IF(I63="Contract date",Project!$B$13,IF(I63="Keel laying",Project!$B$14,IF(I63="Delivery",Project!$B$16,IF(I63="Installation",M63,""))))&gt;=J63,"Yes","No"))))))</f>
        <v/>
      </c>
      <c r="O63" s="19">
        <f>IF(N63&lt;&gt;"No","",IF(I63="Three-date test",IF(Project!$B$12="Yes",L63-Project!$B$16,MIN(K63-Project!$B$14,L63-Project!$B$16)),J63-IF(I63="Contract date",Project!$B$13,IF(I63="Keel laying",Project!$B$14,IF(I63="Delivery",Project!$B$16,IF(I63="Installation",M63,""))))))</f>
        <v/>
      </c>
      <c r="P63" s="15">
        <f>IF(OR(F63="",Project!$B$13=""),"",IF(AND(G63&lt;&gt;"",G63&lt;=Project!$B$13),"In force",IF(F63&lt;=Project!$B$13,"Adopted, not yet in force","Adopted after signing")))</f>
        <v/>
      </c>
      <c r="Q63" s="16" t="n"/>
      <c r="R63" s="16" t="n"/>
      <c r="S63" s="16" t="n"/>
      <c r="T63" s="16" t="n"/>
      <c r="U63" s="16" t="n"/>
      <c r="V63" s="16" t="n"/>
      <c r="W63" s="16" t="n"/>
      <c r="X63" s="16" t="n"/>
      <c r="Y63" s="17" t="n"/>
      <c r="Z63" s="16" t="n"/>
      <c r="AA63" s="16" t="n"/>
    </row>
    <row r="64" ht="20" customHeight="1">
      <c r="A64" s="15" t="inlineStr">
        <is>
          <t>R59</t>
        </is>
      </c>
      <c r="B64" s="16" t="n"/>
      <c r="C64" s="16" t="n"/>
      <c r="D64" s="16" t="n"/>
      <c r="E64" s="16" t="n"/>
      <c r="F64" s="17" t="n"/>
      <c r="G64" s="17" t="n"/>
      <c r="H64" s="16" t="n"/>
      <c r="I64" s="16" t="n"/>
      <c r="J64" s="17" t="n"/>
      <c r="K64" s="17" t="n"/>
      <c r="L64" s="17" t="n"/>
      <c r="M64" s="17" t="n"/>
      <c r="N64" s="15">
        <f>IF(I64="","",IF(H64="No","Not in scope",IF(I64="All ships from date",IF(J64="","Enter dates","Yes (all ships)"),IF(I64="Three-date test",IF(OR(J64="",L64="",Project!$B$13="",Project!$B$16=""),"Enter dates",IF(OR(AND(Project!$B$12="Yes",Project!$B$13&gt;=J64),AND(Project!$B$12="No",K64&lt;&gt;"",Project!$B$14&gt;=K64),Project!$B$16&gt;=L64),"Yes","No")),IF(OR(J64="",IF(I64="Contract date",Project!$B$13,IF(I64="Keel laying",Project!$B$14,IF(I64="Delivery",Project!$B$16,IF(I64="Installation",M64,""))))=""),"Enter dates",IF(IF(I64="Contract date",Project!$B$13,IF(I64="Keel laying",Project!$B$14,IF(I64="Delivery",Project!$B$16,IF(I64="Installation",M64,""))))&gt;=J64,"Yes","No"))))))</f>
        <v/>
      </c>
      <c r="O64" s="19">
        <f>IF(N64&lt;&gt;"No","",IF(I64="Three-date test",IF(Project!$B$12="Yes",L64-Project!$B$16,MIN(K64-Project!$B$14,L64-Project!$B$16)),J64-IF(I64="Contract date",Project!$B$13,IF(I64="Keel laying",Project!$B$14,IF(I64="Delivery",Project!$B$16,IF(I64="Installation",M64,""))))))</f>
        <v/>
      </c>
      <c r="P64" s="15">
        <f>IF(OR(F64="",Project!$B$13=""),"",IF(AND(G64&lt;&gt;"",G64&lt;=Project!$B$13),"In force",IF(F64&lt;=Project!$B$13,"Adopted, not yet in force","Adopted after signing")))</f>
        <v/>
      </c>
      <c r="Q64" s="16" t="n"/>
      <c r="R64" s="16" t="n"/>
      <c r="S64" s="16" t="n"/>
      <c r="T64" s="16" t="n"/>
      <c r="U64" s="16" t="n"/>
      <c r="V64" s="16" t="n"/>
      <c r="W64" s="16" t="n"/>
      <c r="X64" s="16" t="n"/>
      <c r="Y64" s="17" t="n"/>
      <c r="Z64" s="16" t="n"/>
      <c r="AA64" s="16" t="n"/>
    </row>
    <row r="65" ht="20" customHeight="1">
      <c r="A65" s="15" t="inlineStr">
        <is>
          <t>R60</t>
        </is>
      </c>
      <c r="B65" s="16" t="n"/>
      <c r="C65" s="16" t="n"/>
      <c r="D65" s="16" t="n"/>
      <c r="E65" s="16" t="n"/>
      <c r="F65" s="17" t="n"/>
      <c r="G65" s="17" t="n"/>
      <c r="H65" s="16" t="n"/>
      <c r="I65" s="16" t="n"/>
      <c r="J65" s="17" t="n"/>
      <c r="K65" s="17" t="n"/>
      <c r="L65" s="17" t="n"/>
      <c r="M65" s="17" t="n"/>
      <c r="N65" s="15">
        <f>IF(I65="","",IF(H65="No","Not in scope",IF(I65="All ships from date",IF(J65="","Enter dates","Yes (all ships)"),IF(I65="Three-date test",IF(OR(J65="",L65="",Project!$B$13="",Project!$B$16=""),"Enter dates",IF(OR(AND(Project!$B$12="Yes",Project!$B$13&gt;=J65),AND(Project!$B$12="No",K65&lt;&gt;"",Project!$B$14&gt;=K65),Project!$B$16&gt;=L65),"Yes","No")),IF(OR(J65="",IF(I65="Contract date",Project!$B$13,IF(I65="Keel laying",Project!$B$14,IF(I65="Delivery",Project!$B$16,IF(I65="Installation",M65,""))))=""),"Enter dates",IF(IF(I65="Contract date",Project!$B$13,IF(I65="Keel laying",Project!$B$14,IF(I65="Delivery",Project!$B$16,IF(I65="Installation",M65,""))))&gt;=J65,"Yes","No"))))))</f>
        <v/>
      </c>
      <c r="O65" s="19">
        <f>IF(N65&lt;&gt;"No","",IF(I65="Three-date test",IF(Project!$B$12="Yes",L65-Project!$B$16,MIN(K65-Project!$B$14,L65-Project!$B$16)),J65-IF(I65="Contract date",Project!$B$13,IF(I65="Keel laying",Project!$B$14,IF(I65="Delivery",Project!$B$16,IF(I65="Installation",M65,""))))))</f>
        <v/>
      </c>
      <c r="P65" s="15">
        <f>IF(OR(F65="",Project!$B$13=""),"",IF(AND(G65&lt;&gt;"",G65&lt;=Project!$B$13),"In force",IF(F65&lt;=Project!$B$13,"Adopted, not yet in force","Adopted after signing")))</f>
        <v/>
      </c>
      <c r="Q65" s="16" t="n"/>
      <c r="R65" s="16" t="n"/>
      <c r="S65" s="16" t="n"/>
      <c r="T65" s="16" t="n"/>
      <c r="U65" s="16" t="n"/>
      <c r="V65" s="16" t="n"/>
      <c r="W65" s="16" t="n"/>
      <c r="X65" s="16" t="n"/>
      <c r="Y65" s="17" t="n"/>
      <c r="Z65" s="16" t="n"/>
      <c r="AA65" s="16" t="n"/>
    </row>
    <row r="67" ht="40" customHeight="1">
      <c r="A67" s="21" t="inlineStr">
        <is>
          <t>Slip margin = days the controlling date (keel, delivery forecast, installation or contract date) can move later before the rule is triggered. Blank when the rule already applies or is out of scope. For a three-date test with a building contract, it is the margin between the forecast delivery and the delivery cut-off.</t>
        </is>
      </c>
    </row>
  </sheetData>
  <autoFilter ref="A5:AA65"/>
  <mergeCells count="3">
    <mergeCell ref="A67:L67"/>
    <mergeCell ref="A3:AA3"/>
    <mergeCell ref="A2:AA2"/>
  </mergeCells>
  <conditionalFormatting sqref="N6:N65">
    <cfRule type="expression" priority="1" dxfId="0">
      <formula>LEFT(N6,3)="Yes"</formula>
    </cfRule>
    <cfRule type="expression" priority="2" dxfId="1">
      <formula>N6="No"</formula>
    </cfRule>
  </conditionalFormatting>
  <conditionalFormatting sqref="O6:O65">
    <cfRule type="expression" priority="3" dxfId="2">
      <formula>AND(ISNUMBER(O6),O6&lt;=Project!$B$18)</formula>
    </cfRule>
  </conditionalFormatting>
  <conditionalFormatting sqref="P6:P65">
    <cfRule type="expression" priority="4" dxfId="0">
      <formula>P6="Adopted after signing"</formula>
    </cfRule>
  </conditionalFormatting>
  <dataValidations count="6">
    <dataValidation sqref="B6:B65" showDropDown="0" showInputMessage="0" showErrorMessage="0" allowBlank="1" type="list">
      <formula1>"IMO convention,IMO code,Class rules,Flag State,EU,Port State,Owner standard,Other"</formula1>
    </dataValidation>
    <dataValidation sqref="H6:H65" showDropDown="0" showInputMessage="0" showErrorMessage="0" allowBlank="1" type="list">
      <formula1>"Yes,No,Check"</formula1>
    </dataValidation>
    <dataValidation sqref="I6:I65" showDropDown="0" showInputMessage="0" showErrorMessage="0" allowBlank="1" type="list">
      <formula1>"Contract date,Keel laying,Delivery,Installation,Three-date test,All ships from date"</formula1>
    </dataValidation>
    <dataValidation sqref="Q6:Q65" showDropDown="0" showInputMessage="0" showErrorMessage="0" allowBlank="1" type="list">
      <formula1>"Baseline (in contract price),Change in rules,Buyer's modification,Not applicable,To be agreed"</formula1>
    </dataValidation>
    <dataValidation sqref="U6:U65" showDropDown="0" showInputMessage="0" showErrorMessage="0" allowBlank="1" type="list">
      <formula1>"Yes,No"</formula1>
    </dataValidation>
    <dataValidation sqref="Z6:Z65" showDropDown="0" showInputMessage="0" showErrorMessage="0" allowBlank="1" type="list">
      <formula1>"Open,Closed"</formula1>
    </dataValidation>
  </dataValidations>
  <pageMargins left="0.75" right="0.75" top="1" bottom="1" header="0.5" footer="0.5"/>
  <pageSetup orientation="landscape" paperSize="8" fitToHeight="0" fitToWidth="1"/>
  <headerFooter>
    <oddHeader/>
    <oddFooter>&amp;CTPL-CON-RCR  |  project2-me.com  |  page &amp;P of &amp;N</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outlinePr summaryBelow="1" summaryRight="1"/>
    <pageSetUpPr fitToPage="1"/>
  </sheetPr>
  <dimension ref="A1:O35"/>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6" customWidth="1" min="1" max="1"/>
    <col width="10" customWidth="1" min="2" max="2"/>
    <col width="30" customWidth="1" min="3" max="3"/>
    <col width="13" customWidth="1" min="4" max="4"/>
    <col width="16" customWidth="1" min="5" max="5"/>
    <col width="13" customWidth="1" min="6" max="6"/>
    <col width="13" customWidth="1" min="7" max="7"/>
    <col width="14" customWidth="1" min="8" max="8"/>
    <col width="13" customWidth="1" min="9" max="9"/>
    <col width="14" customWidth="1" min="10" max="10"/>
    <col width="13" customWidth="1" min="11" max="11"/>
    <col width="26" customWidth="1" min="12" max="12"/>
    <col width="10" customWidth="1" min="13" max="13"/>
    <col width="12" customWidth="1" min="14" max="14"/>
    <col width="34" customWidth="1" min="15" max="15"/>
  </cols>
  <sheetData>
    <row r="1" ht="30" customHeight="1">
      <c r="O1" s="1" t="inlineStr">
        <is>
          <t>TPL-CON-RCR  |  project2-me.com</t>
        </is>
      </c>
    </row>
    <row r="2" ht="26" customHeight="1">
      <c r="A2" s="2" t="inlineStr">
        <is>
          <t>Change-in-rules notice log</t>
        </is>
      </c>
      <c r="B2" s="6" t="n"/>
      <c r="C2" s="6" t="n"/>
      <c r="D2" s="6" t="n"/>
      <c r="E2" s="6" t="n"/>
      <c r="F2" s="6" t="n"/>
      <c r="G2" s="6" t="n"/>
      <c r="H2" s="6" t="n"/>
      <c r="I2" s="6" t="n"/>
      <c r="J2" s="6" t="n"/>
      <c r="K2" s="6" t="n"/>
      <c r="L2" s="6" t="n"/>
      <c r="M2" s="6" t="n"/>
      <c r="N2" s="6" t="n"/>
      <c r="O2" s="6" t="n"/>
    </row>
    <row r="3" ht="30" customHeight="1">
      <c r="A3" s="3" t="inlineStr">
        <is>
          <t>One line per notice. Response due = date notified + the response period entered on Project (blank until you enter it).</t>
        </is>
      </c>
    </row>
    <row r="5" ht="44" customHeight="1">
      <c r="A5" s="7" t="inlineStr">
        <is>
          <t>No.</t>
        </is>
      </c>
      <c r="B5" s="7" t="inlineStr">
        <is>
          <t>Register ID</t>
        </is>
      </c>
      <c r="C5" s="7" t="inlineStr">
        <is>
          <t>Rule or change</t>
        </is>
      </c>
      <c r="D5" s="7" t="inlineStr">
        <is>
          <t>Date notice received</t>
        </is>
      </c>
      <c r="E5" s="7" t="inlineStr">
        <is>
          <t>Issued by (class, flag, other)</t>
        </is>
      </c>
      <c r="F5" s="7" t="inlineStr">
        <is>
          <t>Date notified to other party</t>
        </is>
      </c>
      <c r="G5" s="7" t="inlineStr">
        <is>
          <t>Response due</t>
        </is>
      </c>
      <c r="H5" s="7" t="inlineStr">
        <is>
          <t>Compulsory for the vessel? (Yes/No)</t>
        </is>
      </c>
      <c r="I5" s="7" t="inlineStr">
        <is>
          <t>Buyer's instruction (date)</t>
        </is>
      </c>
      <c r="J5" s="7" t="inlineStr">
        <is>
          <t>Price adjustment agreed</t>
        </is>
      </c>
      <c r="K5" s="7" t="inlineStr">
        <is>
          <t>Delivery adjustment agreed (days)</t>
        </is>
      </c>
      <c r="L5" s="7" t="inlineStr">
        <is>
          <t>Other terms affected (deadweight, speed, consumption)</t>
        </is>
      </c>
      <c r="M5" s="7" t="inlineStr">
        <is>
          <t>Disputed?</t>
        </is>
      </c>
      <c r="N5" s="7" t="inlineStr">
        <is>
          <t>Closed (date)</t>
        </is>
      </c>
      <c r="O5" s="7" t="inlineStr">
        <is>
          <t>Notes</t>
        </is>
      </c>
    </row>
    <row r="6">
      <c r="A6" s="15" t="n">
        <v>1</v>
      </c>
      <c r="B6" s="16" t="n"/>
      <c r="C6" s="16" t="n"/>
      <c r="D6" s="17" t="n"/>
      <c r="E6" s="16" t="n"/>
      <c r="F6" s="17" t="n"/>
      <c r="G6" s="22">
        <f>IF(OR(F6="",Project!$B$19=""),"",F6+Project!$B$19)</f>
        <v/>
      </c>
      <c r="H6" s="16" t="n"/>
      <c r="I6" s="17" t="n"/>
      <c r="J6" s="16" t="n"/>
      <c r="K6" s="16" t="n"/>
      <c r="L6" s="16" t="n"/>
      <c r="M6" s="16" t="n"/>
      <c r="N6" s="17" t="n"/>
      <c r="O6" s="16" t="n"/>
    </row>
    <row r="7">
      <c r="A7" s="15" t="n">
        <v>2</v>
      </c>
      <c r="B7" s="16" t="n"/>
      <c r="C7" s="16" t="n"/>
      <c r="D7" s="17" t="n"/>
      <c r="E7" s="16" t="n"/>
      <c r="F7" s="17" t="n"/>
      <c r="G7" s="22">
        <f>IF(OR(F7="",Project!$B$19=""),"",F7+Project!$B$19)</f>
        <v/>
      </c>
      <c r="H7" s="16" t="n"/>
      <c r="I7" s="17" t="n"/>
      <c r="J7" s="16" t="n"/>
      <c r="K7" s="16" t="n"/>
      <c r="L7" s="16" t="n"/>
      <c r="M7" s="16" t="n"/>
      <c r="N7" s="17" t="n"/>
      <c r="O7" s="16" t="n"/>
    </row>
    <row r="8">
      <c r="A8" s="15" t="n">
        <v>3</v>
      </c>
      <c r="B8" s="16" t="n"/>
      <c r="C8" s="16" t="n"/>
      <c r="D8" s="17" t="n"/>
      <c r="E8" s="16" t="n"/>
      <c r="F8" s="17" t="n"/>
      <c r="G8" s="22">
        <f>IF(OR(F8="",Project!$B$19=""),"",F8+Project!$B$19)</f>
        <v/>
      </c>
      <c r="H8" s="16" t="n"/>
      <c r="I8" s="17" t="n"/>
      <c r="J8" s="16" t="n"/>
      <c r="K8" s="16" t="n"/>
      <c r="L8" s="16" t="n"/>
      <c r="M8" s="16" t="n"/>
      <c r="N8" s="17" t="n"/>
      <c r="O8" s="16" t="n"/>
    </row>
    <row r="9">
      <c r="A9" s="15" t="n">
        <v>4</v>
      </c>
      <c r="B9" s="16" t="n"/>
      <c r="C9" s="16" t="n"/>
      <c r="D9" s="17" t="n"/>
      <c r="E9" s="16" t="n"/>
      <c r="F9" s="17" t="n"/>
      <c r="G9" s="22">
        <f>IF(OR(F9="",Project!$B$19=""),"",F9+Project!$B$19)</f>
        <v/>
      </c>
      <c r="H9" s="16" t="n"/>
      <c r="I9" s="17" t="n"/>
      <c r="J9" s="16" t="n"/>
      <c r="K9" s="16" t="n"/>
      <c r="L9" s="16" t="n"/>
      <c r="M9" s="16" t="n"/>
      <c r="N9" s="17" t="n"/>
      <c r="O9" s="16" t="n"/>
    </row>
    <row r="10">
      <c r="A10" s="15" t="n">
        <v>5</v>
      </c>
      <c r="B10" s="16" t="n"/>
      <c r="C10" s="16" t="n"/>
      <c r="D10" s="17" t="n"/>
      <c r="E10" s="16" t="n"/>
      <c r="F10" s="17" t="n"/>
      <c r="G10" s="22">
        <f>IF(OR(F10="",Project!$B$19=""),"",F10+Project!$B$19)</f>
        <v/>
      </c>
      <c r="H10" s="16" t="n"/>
      <c r="I10" s="17" t="n"/>
      <c r="J10" s="16" t="n"/>
      <c r="K10" s="16" t="n"/>
      <c r="L10" s="16" t="n"/>
      <c r="M10" s="16" t="n"/>
      <c r="N10" s="17" t="n"/>
      <c r="O10" s="16" t="n"/>
    </row>
    <row r="11">
      <c r="A11" s="15" t="n">
        <v>6</v>
      </c>
      <c r="B11" s="16" t="n"/>
      <c r="C11" s="16" t="n"/>
      <c r="D11" s="17" t="n"/>
      <c r="E11" s="16" t="n"/>
      <c r="F11" s="17" t="n"/>
      <c r="G11" s="22">
        <f>IF(OR(F11="",Project!$B$19=""),"",F11+Project!$B$19)</f>
        <v/>
      </c>
      <c r="H11" s="16" t="n"/>
      <c r="I11" s="17" t="n"/>
      <c r="J11" s="16" t="n"/>
      <c r="K11" s="16" t="n"/>
      <c r="L11" s="16" t="n"/>
      <c r="M11" s="16" t="n"/>
      <c r="N11" s="17" t="n"/>
      <c r="O11" s="16" t="n"/>
    </row>
    <row r="12">
      <c r="A12" s="15" t="n">
        <v>7</v>
      </c>
      <c r="B12" s="16" t="n"/>
      <c r="C12" s="16" t="n"/>
      <c r="D12" s="17" t="n"/>
      <c r="E12" s="16" t="n"/>
      <c r="F12" s="17" t="n"/>
      <c r="G12" s="22">
        <f>IF(OR(F12="",Project!$B$19=""),"",F12+Project!$B$19)</f>
        <v/>
      </c>
      <c r="H12" s="16" t="n"/>
      <c r="I12" s="17" t="n"/>
      <c r="J12" s="16" t="n"/>
      <c r="K12" s="16" t="n"/>
      <c r="L12" s="16" t="n"/>
      <c r="M12" s="16" t="n"/>
      <c r="N12" s="17" t="n"/>
      <c r="O12" s="16" t="n"/>
    </row>
    <row r="13">
      <c r="A13" s="15" t="n">
        <v>8</v>
      </c>
      <c r="B13" s="16" t="n"/>
      <c r="C13" s="16" t="n"/>
      <c r="D13" s="17" t="n"/>
      <c r="E13" s="16" t="n"/>
      <c r="F13" s="17" t="n"/>
      <c r="G13" s="22">
        <f>IF(OR(F13="",Project!$B$19=""),"",F13+Project!$B$19)</f>
        <v/>
      </c>
      <c r="H13" s="16" t="n"/>
      <c r="I13" s="17" t="n"/>
      <c r="J13" s="16" t="n"/>
      <c r="K13" s="16" t="n"/>
      <c r="L13" s="16" t="n"/>
      <c r="M13" s="16" t="n"/>
      <c r="N13" s="17" t="n"/>
      <c r="O13" s="16" t="n"/>
    </row>
    <row r="14">
      <c r="A14" s="15" t="n">
        <v>9</v>
      </c>
      <c r="B14" s="16" t="n"/>
      <c r="C14" s="16" t="n"/>
      <c r="D14" s="17" t="n"/>
      <c r="E14" s="16" t="n"/>
      <c r="F14" s="17" t="n"/>
      <c r="G14" s="22">
        <f>IF(OR(F14="",Project!$B$19=""),"",F14+Project!$B$19)</f>
        <v/>
      </c>
      <c r="H14" s="16" t="n"/>
      <c r="I14" s="17" t="n"/>
      <c r="J14" s="16" t="n"/>
      <c r="K14" s="16" t="n"/>
      <c r="L14" s="16" t="n"/>
      <c r="M14" s="16" t="n"/>
      <c r="N14" s="17" t="n"/>
      <c r="O14" s="16" t="n"/>
    </row>
    <row r="15">
      <c r="A15" s="15" t="n">
        <v>10</v>
      </c>
      <c r="B15" s="16" t="n"/>
      <c r="C15" s="16" t="n"/>
      <c r="D15" s="17" t="n"/>
      <c r="E15" s="16" t="n"/>
      <c r="F15" s="17" t="n"/>
      <c r="G15" s="22">
        <f>IF(OR(F15="",Project!$B$19=""),"",F15+Project!$B$19)</f>
        <v/>
      </c>
      <c r="H15" s="16" t="n"/>
      <c r="I15" s="17" t="n"/>
      <c r="J15" s="16" t="n"/>
      <c r="K15" s="16" t="n"/>
      <c r="L15" s="16" t="n"/>
      <c r="M15" s="16" t="n"/>
      <c r="N15" s="17" t="n"/>
      <c r="O15" s="16" t="n"/>
    </row>
    <row r="16">
      <c r="A16" s="15" t="n">
        <v>11</v>
      </c>
      <c r="B16" s="16" t="n"/>
      <c r="C16" s="16" t="n"/>
      <c r="D16" s="17" t="n"/>
      <c r="E16" s="16" t="n"/>
      <c r="F16" s="17" t="n"/>
      <c r="G16" s="22">
        <f>IF(OR(F16="",Project!$B$19=""),"",F16+Project!$B$19)</f>
        <v/>
      </c>
      <c r="H16" s="16" t="n"/>
      <c r="I16" s="17" t="n"/>
      <c r="J16" s="16" t="n"/>
      <c r="K16" s="16" t="n"/>
      <c r="L16" s="16" t="n"/>
      <c r="M16" s="16" t="n"/>
      <c r="N16" s="17" t="n"/>
      <c r="O16" s="16" t="n"/>
    </row>
    <row r="17">
      <c r="A17" s="15" t="n">
        <v>12</v>
      </c>
      <c r="B17" s="16" t="n"/>
      <c r="C17" s="16" t="n"/>
      <c r="D17" s="17" t="n"/>
      <c r="E17" s="16" t="n"/>
      <c r="F17" s="17" t="n"/>
      <c r="G17" s="22">
        <f>IF(OR(F17="",Project!$B$19=""),"",F17+Project!$B$19)</f>
        <v/>
      </c>
      <c r="H17" s="16" t="n"/>
      <c r="I17" s="17" t="n"/>
      <c r="J17" s="16" t="n"/>
      <c r="K17" s="16" t="n"/>
      <c r="L17" s="16" t="n"/>
      <c r="M17" s="16" t="n"/>
      <c r="N17" s="17" t="n"/>
      <c r="O17" s="16" t="n"/>
    </row>
    <row r="18">
      <c r="A18" s="15" t="n">
        <v>13</v>
      </c>
      <c r="B18" s="16" t="n"/>
      <c r="C18" s="16" t="n"/>
      <c r="D18" s="17" t="n"/>
      <c r="E18" s="16" t="n"/>
      <c r="F18" s="17" t="n"/>
      <c r="G18" s="22">
        <f>IF(OR(F18="",Project!$B$19=""),"",F18+Project!$B$19)</f>
        <v/>
      </c>
      <c r="H18" s="16" t="n"/>
      <c r="I18" s="17" t="n"/>
      <c r="J18" s="16" t="n"/>
      <c r="K18" s="16" t="n"/>
      <c r="L18" s="16" t="n"/>
      <c r="M18" s="16" t="n"/>
      <c r="N18" s="17" t="n"/>
      <c r="O18" s="16" t="n"/>
    </row>
    <row r="19">
      <c r="A19" s="15" t="n">
        <v>14</v>
      </c>
      <c r="B19" s="16" t="n"/>
      <c r="C19" s="16" t="n"/>
      <c r="D19" s="17" t="n"/>
      <c r="E19" s="16" t="n"/>
      <c r="F19" s="17" t="n"/>
      <c r="G19" s="22">
        <f>IF(OR(F19="",Project!$B$19=""),"",F19+Project!$B$19)</f>
        <v/>
      </c>
      <c r="H19" s="16" t="n"/>
      <c r="I19" s="17" t="n"/>
      <c r="J19" s="16" t="n"/>
      <c r="K19" s="16" t="n"/>
      <c r="L19" s="16" t="n"/>
      <c r="M19" s="16" t="n"/>
      <c r="N19" s="17" t="n"/>
      <c r="O19" s="16" t="n"/>
    </row>
    <row r="20">
      <c r="A20" s="15" t="n">
        <v>15</v>
      </c>
      <c r="B20" s="16" t="n"/>
      <c r="C20" s="16" t="n"/>
      <c r="D20" s="17" t="n"/>
      <c r="E20" s="16" t="n"/>
      <c r="F20" s="17" t="n"/>
      <c r="G20" s="22">
        <f>IF(OR(F20="",Project!$B$19=""),"",F20+Project!$B$19)</f>
        <v/>
      </c>
      <c r="H20" s="16" t="n"/>
      <c r="I20" s="17" t="n"/>
      <c r="J20" s="16" t="n"/>
      <c r="K20" s="16" t="n"/>
      <c r="L20" s="16" t="n"/>
      <c r="M20" s="16" t="n"/>
      <c r="N20" s="17" t="n"/>
      <c r="O20" s="16" t="n"/>
    </row>
    <row r="21">
      <c r="A21" s="15" t="n">
        <v>16</v>
      </c>
      <c r="B21" s="16" t="n"/>
      <c r="C21" s="16" t="n"/>
      <c r="D21" s="17" t="n"/>
      <c r="E21" s="16" t="n"/>
      <c r="F21" s="17" t="n"/>
      <c r="G21" s="22">
        <f>IF(OR(F21="",Project!$B$19=""),"",F21+Project!$B$19)</f>
        <v/>
      </c>
      <c r="H21" s="16" t="n"/>
      <c r="I21" s="17" t="n"/>
      <c r="J21" s="16" t="n"/>
      <c r="K21" s="16" t="n"/>
      <c r="L21" s="16" t="n"/>
      <c r="M21" s="16" t="n"/>
      <c r="N21" s="17" t="n"/>
      <c r="O21" s="16" t="n"/>
    </row>
    <row r="22">
      <c r="A22" s="15" t="n">
        <v>17</v>
      </c>
      <c r="B22" s="16" t="n"/>
      <c r="C22" s="16" t="n"/>
      <c r="D22" s="17" t="n"/>
      <c r="E22" s="16" t="n"/>
      <c r="F22" s="17" t="n"/>
      <c r="G22" s="22">
        <f>IF(OR(F22="",Project!$B$19=""),"",F22+Project!$B$19)</f>
        <v/>
      </c>
      <c r="H22" s="16" t="n"/>
      <c r="I22" s="17" t="n"/>
      <c r="J22" s="16" t="n"/>
      <c r="K22" s="16" t="n"/>
      <c r="L22" s="16" t="n"/>
      <c r="M22" s="16" t="n"/>
      <c r="N22" s="17" t="n"/>
      <c r="O22" s="16" t="n"/>
    </row>
    <row r="23">
      <c r="A23" s="15" t="n">
        <v>18</v>
      </c>
      <c r="B23" s="16" t="n"/>
      <c r="C23" s="16" t="n"/>
      <c r="D23" s="17" t="n"/>
      <c r="E23" s="16" t="n"/>
      <c r="F23" s="17" t="n"/>
      <c r="G23" s="22">
        <f>IF(OR(F23="",Project!$B$19=""),"",F23+Project!$B$19)</f>
        <v/>
      </c>
      <c r="H23" s="16" t="n"/>
      <c r="I23" s="17" t="n"/>
      <c r="J23" s="16" t="n"/>
      <c r="K23" s="16" t="n"/>
      <c r="L23" s="16" t="n"/>
      <c r="M23" s="16" t="n"/>
      <c r="N23" s="17" t="n"/>
      <c r="O23" s="16" t="n"/>
    </row>
    <row r="24">
      <c r="A24" s="15" t="n">
        <v>19</v>
      </c>
      <c r="B24" s="16" t="n"/>
      <c r="C24" s="16" t="n"/>
      <c r="D24" s="17" t="n"/>
      <c r="E24" s="16" t="n"/>
      <c r="F24" s="17" t="n"/>
      <c r="G24" s="22">
        <f>IF(OR(F24="",Project!$B$19=""),"",F24+Project!$B$19)</f>
        <v/>
      </c>
      <c r="H24" s="16" t="n"/>
      <c r="I24" s="17" t="n"/>
      <c r="J24" s="16" t="n"/>
      <c r="K24" s="16" t="n"/>
      <c r="L24" s="16" t="n"/>
      <c r="M24" s="16" t="n"/>
      <c r="N24" s="17" t="n"/>
      <c r="O24" s="16" t="n"/>
    </row>
    <row r="25">
      <c r="A25" s="15" t="n">
        <v>20</v>
      </c>
      <c r="B25" s="16" t="n"/>
      <c r="C25" s="16" t="n"/>
      <c r="D25" s="17" t="n"/>
      <c r="E25" s="16" t="n"/>
      <c r="F25" s="17" t="n"/>
      <c r="G25" s="22">
        <f>IF(OR(F25="",Project!$B$19=""),"",F25+Project!$B$19)</f>
        <v/>
      </c>
      <c r="H25" s="16" t="n"/>
      <c r="I25" s="17" t="n"/>
      <c r="J25" s="16" t="n"/>
      <c r="K25" s="16" t="n"/>
      <c r="L25" s="16" t="n"/>
      <c r="M25" s="16" t="n"/>
      <c r="N25" s="17" t="n"/>
      <c r="O25" s="16" t="n"/>
    </row>
    <row r="26">
      <c r="A26" s="15" t="n">
        <v>21</v>
      </c>
      <c r="B26" s="16" t="n"/>
      <c r="C26" s="16" t="n"/>
      <c r="D26" s="17" t="n"/>
      <c r="E26" s="16" t="n"/>
      <c r="F26" s="17" t="n"/>
      <c r="G26" s="22">
        <f>IF(OR(F26="",Project!$B$19=""),"",F26+Project!$B$19)</f>
        <v/>
      </c>
      <c r="H26" s="16" t="n"/>
      <c r="I26" s="17" t="n"/>
      <c r="J26" s="16" t="n"/>
      <c r="K26" s="16" t="n"/>
      <c r="L26" s="16" t="n"/>
      <c r="M26" s="16" t="n"/>
      <c r="N26" s="17" t="n"/>
      <c r="O26" s="16" t="n"/>
    </row>
    <row r="27">
      <c r="A27" s="15" t="n">
        <v>22</v>
      </c>
      <c r="B27" s="16" t="n"/>
      <c r="C27" s="16" t="n"/>
      <c r="D27" s="17" t="n"/>
      <c r="E27" s="16" t="n"/>
      <c r="F27" s="17" t="n"/>
      <c r="G27" s="22">
        <f>IF(OR(F27="",Project!$B$19=""),"",F27+Project!$B$19)</f>
        <v/>
      </c>
      <c r="H27" s="16" t="n"/>
      <c r="I27" s="17" t="n"/>
      <c r="J27" s="16" t="n"/>
      <c r="K27" s="16" t="n"/>
      <c r="L27" s="16" t="n"/>
      <c r="M27" s="16" t="n"/>
      <c r="N27" s="17" t="n"/>
      <c r="O27" s="16" t="n"/>
    </row>
    <row r="28">
      <c r="A28" s="15" t="n">
        <v>23</v>
      </c>
      <c r="B28" s="16" t="n"/>
      <c r="C28" s="16" t="n"/>
      <c r="D28" s="17" t="n"/>
      <c r="E28" s="16" t="n"/>
      <c r="F28" s="17" t="n"/>
      <c r="G28" s="22">
        <f>IF(OR(F28="",Project!$B$19=""),"",F28+Project!$B$19)</f>
        <v/>
      </c>
      <c r="H28" s="16" t="n"/>
      <c r="I28" s="17" t="n"/>
      <c r="J28" s="16" t="n"/>
      <c r="K28" s="16" t="n"/>
      <c r="L28" s="16" t="n"/>
      <c r="M28" s="16" t="n"/>
      <c r="N28" s="17" t="n"/>
      <c r="O28" s="16" t="n"/>
    </row>
    <row r="29">
      <c r="A29" s="15" t="n">
        <v>24</v>
      </c>
      <c r="B29" s="16" t="n"/>
      <c r="C29" s="16" t="n"/>
      <c r="D29" s="17" t="n"/>
      <c r="E29" s="16" t="n"/>
      <c r="F29" s="17" t="n"/>
      <c r="G29" s="22">
        <f>IF(OR(F29="",Project!$B$19=""),"",F29+Project!$B$19)</f>
        <v/>
      </c>
      <c r="H29" s="16" t="n"/>
      <c r="I29" s="17" t="n"/>
      <c r="J29" s="16" t="n"/>
      <c r="K29" s="16" t="n"/>
      <c r="L29" s="16" t="n"/>
      <c r="M29" s="16" t="n"/>
      <c r="N29" s="17" t="n"/>
      <c r="O29" s="16" t="n"/>
    </row>
    <row r="30">
      <c r="A30" s="15" t="n">
        <v>25</v>
      </c>
      <c r="B30" s="16" t="n"/>
      <c r="C30" s="16" t="n"/>
      <c r="D30" s="17" t="n"/>
      <c r="E30" s="16" t="n"/>
      <c r="F30" s="17" t="n"/>
      <c r="G30" s="22">
        <f>IF(OR(F30="",Project!$B$19=""),"",F30+Project!$B$19)</f>
        <v/>
      </c>
      <c r="H30" s="16" t="n"/>
      <c r="I30" s="17" t="n"/>
      <c r="J30" s="16" t="n"/>
      <c r="K30" s="16" t="n"/>
      <c r="L30" s="16" t="n"/>
      <c r="M30" s="16" t="n"/>
      <c r="N30" s="17" t="n"/>
      <c r="O30" s="16" t="n"/>
    </row>
    <row r="31">
      <c r="A31" s="15" t="n">
        <v>26</v>
      </c>
      <c r="B31" s="16" t="n"/>
      <c r="C31" s="16" t="n"/>
      <c r="D31" s="17" t="n"/>
      <c r="E31" s="16" t="n"/>
      <c r="F31" s="17" t="n"/>
      <c r="G31" s="22">
        <f>IF(OR(F31="",Project!$B$19=""),"",F31+Project!$B$19)</f>
        <v/>
      </c>
      <c r="H31" s="16" t="n"/>
      <c r="I31" s="17" t="n"/>
      <c r="J31" s="16" t="n"/>
      <c r="K31" s="16" t="n"/>
      <c r="L31" s="16" t="n"/>
      <c r="M31" s="16" t="n"/>
      <c r="N31" s="17" t="n"/>
      <c r="O31" s="16" t="n"/>
    </row>
    <row r="32">
      <c r="A32" s="15" t="n">
        <v>27</v>
      </c>
      <c r="B32" s="16" t="n"/>
      <c r="C32" s="16" t="n"/>
      <c r="D32" s="17" t="n"/>
      <c r="E32" s="16" t="n"/>
      <c r="F32" s="17" t="n"/>
      <c r="G32" s="22">
        <f>IF(OR(F32="",Project!$B$19=""),"",F32+Project!$B$19)</f>
        <v/>
      </c>
      <c r="H32" s="16" t="n"/>
      <c r="I32" s="17" t="n"/>
      <c r="J32" s="16" t="n"/>
      <c r="K32" s="16" t="n"/>
      <c r="L32" s="16" t="n"/>
      <c r="M32" s="16" t="n"/>
      <c r="N32" s="17" t="n"/>
      <c r="O32" s="16" t="n"/>
    </row>
    <row r="33">
      <c r="A33" s="15" t="n">
        <v>28</v>
      </c>
      <c r="B33" s="16" t="n"/>
      <c r="C33" s="16" t="n"/>
      <c r="D33" s="17" t="n"/>
      <c r="E33" s="16" t="n"/>
      <c r="F33" s="17" t="n"/>
      <c r="G33" s="22">
        <f>IF(OR(F33="",Project!$B$19=""),"",F33+Project!$B$19)</f>
        <v/>
      </c>
      <c r="H33" s="16" t="n"/>
      <c r="I33" s="17" t="n"/>
      <c r="J33" s="16" t="n"/>
      <c r="K33" s="16" t="n"/>
      <c r="L33" s="16" t="n"/>
      <c r="M33" s="16" t="n"/>
      <c r="N33" s="17" t="n"/>
      <c r="O33" s="16" t="n"/>
    </row>
    <row r="34">
      <c r="A34" s="15" t="n">
        <v>29</v>
      </c>
      <c r="B34" s="16" t="n"/>
      <c r="C34" s="16" t="n"/>
      <c r="D34" s="17" t="n"/>
      <c r="E34" s="16" t="n"/>
      <c r="F34" s="17" t="n"/>
      <c r="G34" s="22">
        <f>IF(OR(F34="",Project!$B$19=""),"",F34+Project!$B$19)</f>
        <v/>
      </c>
      <c r="H34" s="16" t="n"/>
      <c r="I34" s="17" t="n"/>
      <c r="J34" s="16" t="n"/>
      <c r="K34" s="16" t="n"/>
      <c r="L34" s="16" t="n"/>
      <c r="M34" s="16" t="n"/>
      <c r="N34" s="17" t="n"/>
      <c r="O34" s="16" t="n"/>
    </row>
    <row r="35">
      <c r="A35" s="15" t="n">
        <v>30</v>
      </c>
      <c r="B35" s="16" t="n"/>
      <c r="C35" s="16" t="n"/>
      <c r="D35" s="17" t="n"/>
      <c r="E35" s="16" t="n"/>
      <c r="F35" s="17" t="n"/>
      <c r="G35" s="22">
        <f>IF(OR(F35="",Project!$B$19=""),"",F35+Project!$B$19)</f>
        <v/>
      </c>
      <c r="H35" s="16" t="n"/>
      <c r="I35" s="17" t="n"/>
      <c r="J35" s="16" t="n"/>
      <c r="K35" s="16" t="n"/>
      <c r="L35" s="16" t="n"/>
      <c r="M35" s="16" t="n"/>
      <c r="N35" s="17" t="n"/>
      <c r="O35" s="16" t="n"/>
    </row>
  </sheetData>
  <mergeCells count="2">
    <mergeCell ref="A3:O3"/>
    <mergeCell ref="A2:O2"/>
  </mergeCells>
  <dataValidations count="2">
    <dataValidation sqref="H6:H35" showDropDown="0" showInputMessage="0" showErrorMessage="0" allowBlank="1" type="list">
      <formula1>"Yes,No"</formula1>
    </dataValidation>
    <dataValidation sqref="M6:M35" showDropDown="0" showInputMessage="0" showErrorMessage="0" allowBlank="1" type="list">
      <formula1>"Yes,No"</formula1>
    </dataValidation>
  </dataValidations>
  <pageMargins left="0.75" right="0.75" top="1" bottom="1" header="0.5" footer="0.5"/>
  <pageSetup orientation="landscape" paperSize="9" fitToHeight="0" fitToWidth="1"/>
  <headerFooter>
    <oddHeader/>
    <oddFooter>&amp;CTPL-CON-RCR  |  project2-me.com  |  page &amp;P of &amp;N</oddFooter>
    <evenHeader/>
    <evenFooter/>
    <firstHeader/>
    <firstFooter/>
  </headerFooter>
  <drawing xmlns:r="http://schemas.openxmlformats.org/officeDocument/2006/relationships" r:id="rId1"/>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28" customWidth="1" min="1" max="1"/>
    <col width="18" customWidth="1" min="2" max="2"/>
    <col width="44" customWidth="1" min="3" max="3"/>
    <col width="34" customWidth="1" min="4" max="4"/>
    <col width="32" customWidth="1" min="5" max="5"/>
    <col width="14" customWidth="1" min="6" max="6"/>
    <col width="13" customWidth="1" min="7" max="7"/>
    <col width="44" customWidth="1" min="8" max="8"/>
  </cols>
  <sheetData>
    <row r="1" ht="30" customHeight="1">
      <c r="H1" s="1" t="inlineStr">
        <is>
          <t>TPL-CON-RCR  |  project2-me.com</t>
        </is>
      </c>
    </row>
    <row r="2" ht="26" customHeight="1">
      <c r="A2" s="2" t="inlineStr">
        <is>
          <t>Watch list: not yet adopted</t>
        </is>
      </c>
      <c r="B2" s="6" t="n"/>
      <c r="C2" s="6" t="n"/>
      <c r="D2" s="6" t="n"/>
      <c r="E2" s="6" t="n"/>
      <c r="F2" s="6" t="n"/>
      <c r="G2" s="6" t="n"/>
      <c r="H2" s="6" t="n"/>
    </row>
    <row r="3" ht="30" customHeight="1">
      <c r="A3" s="3" t="inlineStr">
        <is>
          <t>Draft measures and proposals. Move an item to the Register once it is adopted and its application dates are known. No outcome is predicted here.</t>
        </is>
      </c>
    </row>
    <row r="5" ht="44" customHeight="1">
      <c r="A5" s="7" t="inlineStr">
        <is>
          <t>Item</t>
        </is>
      </c>
      <c r="B5" s="7" t="inlineStr">
        <is>
          <t>Body</t>
        </is>
      </c>
      <c r="C5" s="7" t="inlineStr">
        <is>
          <t>Status (checked 14 October 2026)</t>
        </is>
      </c>
      <c r="D5" s="7" t="inlineStr">
        <is>
          <t>Next decision point</t>
        </is>
      </c>
      <c r="E5" s="7" t="inlineStr">
        <is>
          <t>Possible effect on this ship</t>
        </is>
      </c>
      <c r="F5" s="7" t="inlineStr">
        <is>
          <t>Monitored by</t>
        </is>
      </c>
      <c r="G5" s="7" t="inlineStr">
        <is>
          <t>Last checked</t>
        </is>
      </c>
      <c r="H5" s="7" t="inlineStr">
        <is>
          <t>Source (URL)</t>
        </is>
      </c>
    </row>
    <row r="6" ht="60" customHeight="1">
      <c r="A6" s="16" t="inlineStr">
        <is>
          <t>IMO Net-Zero Framework (draft amendments to MARPOL Annex VI)</t>
        </is>
      </c>
      <c r="B6" s="16" t="inlineStr">
        <is>
          <t>IMO MEPC</t>
        </is>
      </c>
      <c r="C6" s="16" t="inlineStr">
        <is>
          <t>Extraordinary session of 14-17 October 2025 adjourned for 12 months. MEPC 84 set up an intersessional working group.</t>
        </is>
      </c>
      <c r="D6" s="16" t="inlineStr">
        <is>
          <t>Second Extraordinary Session to resume on 4 December 2026, subject to confirmation by MEPC 85.</t>
        </is>
      </c>
      <c r="E6" s="16" t="n"/>
      <c r="F6" s="16" t="n"/>
      <c r="G6" s="17" t="n">
        <v>46309</v>
      </c>
      <c r="H6" s="16" t="inlineStr">
        <is>
          <t>https://www.imo.org/en/MediaCentre/MeetingSummaries/Pages/Temporary-MEPC-84th-session.aspx</t>
        </is>
      </c>
    </row>
    <row r="7" ht="60" customHeight="1">
      <c r="A7" s="16" t="inlineStr">
        <is>
          <t>EU ETS extension to certain ship categories of 400-5,000 GT</t>
        </is>
      </c>
      <c r="B7" s="16" t="inlineStr">
        <is>
          <t>European Commission</t>
        </is>
      </c>
      <c r="C7" s="16" t="inlineStr">
        <is>
          <t>Legislative proposal COM(2026) 616, not law. Proposed application from 1 January 2031.</t>
        </is>
      </c>
      <c r="D7" s="16" t="inlineStr">
        <is>
          <t>Negotiation in Council and Parliament.</t>
        </is>
      </c>
      <c r="E7" s="16" t="n"/>
      <c r="F7" s="16" t="n"/>
      <c r="G7" s="17" t="n">
        <v>46309</v>
      </c>
      <c r="H7" s="16" t="inlineStr">
        <is>
          <t>https://ww2.eagle.org/content/dam/eagle/regulatory-news/2026/regulatory-news-eu-mrv-ets-fueleu.pdf</t>
        </is>
      </c>
    </row>
    <row r="8" ht="20" customHeight="1">
      <c r="A8" s="16" t="n"/>
      <c r="B8" s="16" t="n"/>
      <c r="C8" s="16" t="n"/>
      <c r="D8" s="16" t="n"/>
      <c r="E8" s="16" t="n"/>
      <c r="F8" s="16" t="n"/>
      <c r="G8" s="17" t="n"/>
      <c r="H8" s="16" t="n"/>
    </row>
    <row r="9" ht="20" customHeight="1">
      <c r="A9" s="16" t="n"/>
      <c r="B9" s="16" t="n"/>
      <c r="C9" s="16" t="n"/>
      <c r="D9" s="16" t="n"/>
      <c r="E9" s="16" t="n"/>
      <c r="F9" s="16" t="n"/>
      <c r="G9" s="17" t="n"/>
      <c r="H9" s="16" t="n"/>
    </row>
    <row r="10" ht="20" customHeight="1">
      <c r="A10" s="16" t="n"/>
      <c r="B10" s="16" t="n"/>
      <c r="C10" s="16" t="n"/>
      <c r="D10" s="16" t="n"/>
      <c r="E10" s="16" t="n"/>
      <c r="F10" s="16" t="n"/>
      <c r="G10" s="17" t="n"/>
      <c r="H10" s="16" t="n"/>
    </row>
    <row r="11" ht="20" customHeight="1">
      <c r="A11" s="16" t="n"/>
      <c r="B11" s="16" t="n"/>
      <c r="C11" s="16" t="n"/>
      <c r="D11" s="16" t="n"/>
      <c r="E11" s="16" t="n"/>
      <c r="F11" s="16" t="n"/>
      <c r="G11" s="17" t="n"/>
      <c r="H11" s="16" t="n"/>
    </row>
    <row r="12" ht="20" customHeight="1">
      <c r="A12" s="16" t="n"/>
      <c r="B12" s="16" t="n"/>
      <c r="C12" s="16" t="n"/>
      <c r="D12" s="16" t="n"/>
      <c r="E12" s="16" t="n"/>
      <c r="F12" s="16" t="n"/>
      <c r="G12" s="17" t="n"/>
      <c r="H12" s="16" t="n"/>
    </row>
    <row r="13" ht="20" customHeight="1">
      <c r="A13" s="16" t="n"/>
      <c r="B13" s="16" t="n"/>
      <c r="C13" s="16" t="n"/>
      <c r="D13" s="16" t="n"/>
      <c r="E13" s="16" t="n"/>
      <c r="F13" s="16" t="n"/>
      <c r="G13" s="17" t="n"/>
      <c r="H13" s="16" t="n"/>
    </row>
    <row r="14" ht="20" customHeight="1">
      <c r="A14" s="16" t="n"/>
      <c r="B14" s="16" t="n"/>
      <c r="C14" s="16" t="n"/>
      <c r="D14" s="16" t="n"/>
      <c r="E14" s="16" t="n"/>
      <c r="F14" s="16" t="n"/>
      <c r="G14" s="17" t="n"/>
      <c r="H14" s="16" t="n"/>
    </row>
    <row r="15" ht="20" customHeight="1">
      <c r="A15" s="16" t="n"/>
      <c r="B15" s="16" t="n"/>
      <c r="C15" s="16" t="n"/>
      <c r="D15" s="16" t="n"/>
      <c r="E15" s="16" t="n"/>
      <c r="F15" s="16" t="n"/>
      <c r="G15" s="17" t="n"/>
      <c r="H15" s="16" t="n"/>
    </row>
    <row r="16" ht="20" customHeight="1">
      <c r="A16" s="16" t="n"/>
      <c r="B16" s="16" t="n"/>
      <c r="C16" s="16" t="n"/>
      <c r="D16" s="16" t="n"/>
      <c r="E16" s="16" t="n"/>
      <c r="F16" s="16" t="n"/>
      <c r="G16" s="17" t="n"/>
      <c r="H16" s="16" t="n"/>
    </row>
    <row r="17" ht="20" customHeight="1">
      <c r="A17" s="16" t="n"/>
      <c r="B17" s="16" t="n"/>
      <c r="C17" s="16" t="n"/>
      <c r="D17" s="16" t="n"/>
      <c r="E17" s="16" t="n"/>
      <c r="F17" s="16" t="n"/>
      <c r="G17" s="17" t="n"/>
      <c r="H17" s="16" t="n"/>
    </row>
    <row r="18" ht="20" customHeight="1">
      <c r="A18" s="16" t="n"/>
      <c r="B18" s="16" t="n"/>
      <c r="C18" s="16" t="n"/>
      <c r="D18" s="16" t="n"/>
      <c r="E18" s="16" t="n"/>
      <c r="F18" s="16" t="n"/>
      <c r="G18" s="17" t="n"/>
      <c r="H18" s="16" t="n"/>
    </row>
    <row r="19" ht="20" customHeight="1">
      <c r="A19" s="16" t="n"/>
      <c r="B19" s="16" t="n"/>
      <c r="C19" s="16" t="n"/>
      <c r="D19" s="16" t="n"/>
      <c r="E19" s="16" t="n"/>
      <c r="F19" s="16" t="n"/>
      <c r="G19" s="17" t="n"/>
      <c r="H19" s="16" t="n"/>
    </row>
    <row r="20" ht="20" customHeight="1">
      <c r="A20" s="16" t="n"/>
      <c r="B20" s="16" t="n"/>
      <c r="C20" s="16" t="n"/>
      <c r="D20" s="16" t="n"/>
      <c r="E20" s="16" t="n"/>
      <c r="F20" s="16" t="n"/>
      <c r="G20" s="17" t="n"/>
      <c r="H20" s="16" t="n"/>
    </row>
    <row r="21" ht="20" customHeight="1">
      <c r="A21" s="16" t="n"/>
      <c r="B21" s="16" t="n"/>
      <c r="C21" s="16" t="n"/>
      <c r="D21" s="16" t="n"/>
      <c r="E21" s="16" t="n"/>
      <c r="F21" s="16" t="n"/>
      <c r="G21" s="17" t="n"/>
      <c r="H21" s="16" t="n"/>
    </row>
    <row r="22" ht="20" customHeight="1">
      <c r="A22" s="16" t="n"/>
      <c r="B22" s="16" t="n"/>
      <c r="C22" s="16" t="n"/>
      <c r="D22" s="16" t="n"/>
      <c r="E22" s="16" t="n"/>
      <c r="F22" s="16" t="n"/>
      <c r="G22" s="17" t="n"/>
      <c r="H22" s="16" t="n"/>
    </row>
    <row r="23" ht="20" customHeight="1">
      <c r="A23" s="16" t="n"/>
      <c r="B23" s="16" t="n"/>
      <c r="C23" s="16" t="n"/>
      <c r="D23" s="16" t="n"/>
      <c r="E23" s="16" t="n"/>
      <c r="F23" s="16" t="n"/>
      <c r="G23" s="17" t="n"/>
      <c r="H23" s="16" t="n"/>
    </row>
    <row r="24" ht="20" customHeight="1">
      <c r="A24" s="16" t="n"/>
      <c r="B24" s="16" t="n"/>
      <c r="C24" s="16" t="n"/>
      <c r="D24" s="16" t="n"/>
      <c r="E24" s="16" t="n"/>
      <c r="F24" s="16" t="n"/>
      <c r="G24" s="17" t="n"/>
      <c r="H24" s="16" t="n"/>
    </row>
    <row r="25" ht="20" customHeight="1">
      <c r="A25" s="16" t="n"/>
      <c r="B25" s="16" t="n"/>
      <c r="C25" s="16" t="n"/>
      <c r="D25" s="16" t="n"/>
      <c r="E25" s="16" t="n"/>
      <c r="F25" s="16" t="n"/>
      <c r="G25" s="17" t="n"/>
      <c r="H25" s="16" t="n"/>
    </row>
  </sheetData>
  <mergeCells count="2">
    <mergeCell ref="A3:H3"/>
    <mergeCell ref="A2:H2"/>
  </mergeCells>
  <pageMargins left="0.75" right="0.75" top="1" bottom="1" header="0.5" footer="0.5"/>
  <pageSetup orientation="landscape" paperSize="9" fitToHeight="0" fitToWidth="1"/>
  <headerFooter>
    <oddHeader/>
    <oddFooter>&amp;CTPL-CON-RCR  |  project2-me.com  |  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2026-10-14T08:41:55Z</dcterms:created>
  <dcterms:modified xmlns:dcterms="http://purl.org/dc/terms/" xmlns:xsi="http://www.w3.org/2001/XMLSchema-instance" xsi:type="dcterms:W3CDTF">2026-10-14T08:41:55Z</dcterms:modified>
</cp:coreProperties>
</file>